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onik\Desktop\"/>
    </mc:Choice>
  </mc:AlternateContent>
  <bookViews>
    <workbookView xWindow="0" yWindow="0" windowWidth="20430" windowHeight="8295" xr2:uid="{00000000-000D-0000-FFFF-FFFF00000000}"/>
  </bookViews>
  <sheets>
    <sheet name="megtakarítás és SZJA hozam" sheetId="5" r:id="rId1"/>
    <sheet name="havi vs éves kamatos kamat" sheetId="2" r:id="rId2"/>
    <sheet name="havi vs éves egyszeri lekötés" sheetId="3" r:id="rId3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3" l="1"/>
  <c r="B13" i="3"/>
  <c r="B14" i="3" s="1"/>
  <c r="B15" i="3" s="1"/>
  <c r="N16" i="3"/>
  <c r="O46" i="5" l="1"/>
  <c r="F46" i="5"/>
  <c r="C46" i="5"/>
  <c r="O45" i="5"/>
  <c r="F45" i="5"/>
  <c r="C45" i="5"/>
  <c r="O44" i="5"/>
  <c r="F44" i="5"/>
  <c r="C44" i="5"/>
  <c r="O43" i="5"/>
  <c r="F43" i="5"/>
  <c r="C43" i="5"/>
  <c r="O42" i="5"/>
  <c r="F42" i="5"/>
  <c r="C42" i="5"/>
  <c r="O41" i="5"/>
  <c r="F41" i="5"/>
  <c r="C41" i="5"/>
  <c r="O40" i="5"/>
  <c r="F40" i="5"/>
  <c r="C40" i="5"/>
  <c r="O39" i="5"/>
  <c r="F39" i="5"/>
  <c r="C39" i="5"/>
  <c r="O38" i="5"/>
  <c r="F38" i="5"/>
  <c r="C38" i="5"/>
  <c r="O37" i="5"/>
  <c r="F37" i="5"/>
  <c r="C37" i="5"/>
  <c r="O36" i="5"/>
  <c r="F36" i="5"/>
  <c r="C36" i="5"/>
  <c r="O35" i="5"/>
  <c r="F35" i="5"/>
  <c r="C35" i="5"/>
  <c r="O34" i="5"/>
  <c r="F34" i="5"/>
  <c r="C34" i="5"/>
  <c r="O33" i="5"/>
  <c r="F33" i="5"/>
  <c r="C33" i="5"/>
  <c r="O32" i="5"/>
  <c r="F32" i="5"/>
  <c r="C32" i="5"/>
  <c r="O31" i="5"/>
  <c r="F31" i="5"/>
  <c r="C31" i="5"/>
  <c r="O30" i="5"/>
  <c r="F30" i="5"/>
  <c r="C30" i="5"/>
  <c r="O29" i="5"/>
  <c r="F29" i="5"/>
  <c r="C29" i="5"/>
  <c r="O28" i="5"/>
  <c r="F28" i="5"/>
  <c r="C28" i="5"/>
  <c r="O27" i="5"/>
  <c r="F27" i="5"/>
  <c r="C27" i="5"/>
  <c r="O26" i="5"/>
  <c r="F26" i="5"/>
  <c r="C26" i="5"/>
  <c r="O25" i="5"/>
  <c r="F25" i="5"/>
  <c r="C25" i="5"/>
  <c r="O24" i="5"/>
  <c r="F24" i="5"/>
  <c r="C24" i="5"/>
  <c r="O23" i="5"/>
  <c r="F23" i="5"/>
  <c r="C23" i="5"/>
  <c r="O22" i="5"/>
  <c r="F22" i="5"/>
  <c r="C22" i="5"/>
  <c r="O21" i="5"/>
  <c r="F21" i="5"/>
  <c r="C21" i="5"/>
  <c r="O20" i="5"/>
  <c r="F20" i="5"/>
  <c r="C20" i="5"/>
  <c r="O19" i="5"/>
  <c r="F19" i="5"/>
  <c r="C19" i="5"/>
  <c r="O18" i="5"/>
  <c r="F18" i="5"/>
  <c r="C18" i="5"/>
  <c r="O17" i="5"/>
  <c r="F17" i="5"/>
  <c r="C17" i="5"/>
  <c r="O16" i="5"/>
  <c r="F16" i="5"/>
  <c r="C16" i="5"/>
  <c r="O15" i="5"/>
  <c r="F15" i="5"/>
  <c r="C15" i="5"/>
  <c r="O14" i="5"/>
  <c r="F14" i="5"/>
  <c r="C14" i="5"/>
  <c r="O13" i="5"/>
  <c r="F13" i="5"/>
  <c r="C13" i="5"/>
  <c r="O12" i="5"/>
  <c r="F12" i="5"/>
  <c r="C12" i="5"/>
  <c r="O11" i="5"/>
  <c r="F11" i="5"/>
  <c r="C11" i="5"/>
  <c r="O10" i="5"/>
  <c r="F10" i="5"/>
  <c r="C10" i="5"/>
  <c r="O9" i="5"/>
  <c r="F9" i="5"/>
  <c r="C9" i="5"/>
  <c r="O8" i="5"/>
  <c r="F8" i="5"/>
  <c r="C8" i="5"/>
  <c r="O7" i="5"/>
  <c r="N7" i="5"/>
  <c r="M7" i="5"/>
  <c r="F7" i="5"/>
  <c r="C7" i="5"/>
  <c r="B7" i="5"/>
  <c r="D7" i="5" s="1"/>
  <c r="B8" i="5" l="1"/>
  <c r="B9" i="5" s="1"/>
  <c r="B10" i="5" s="1"/>
  <c r="K10" i="5" s="1"/>
  <c r="M8" i="5"/>
  <c r="N8" i="5" s="1"/>
  <c r="E7" i="5"/>
  <c r="P7" i="5"/>
  <c r="Q7" i="5" s="1"/>
  <c r="E126" i="3"/>
  <c r="C126" i="3"/>
  <c r="E125" i="3"/>
  <c r="C125" i="3"/>
  <c r="E124" i="3"/>
  <c r="C124" i="3"/>
  <c r="E123" i="3"/>
  <c r="C123" i="3"/>
  <c r="E122" i="3"/>
  <c r="C122" i="3"/>
  <c r="E121" i="3"/>
  <c r="C121" i="3"/>
  <c r="E120" i="3"/>
  <c r="C120" i="3"/>
  <c r="E119" i="3"/>
  <c r="C119" i="3"/>
  <c r="E118" i="3"/>
  <c r="C118" i="3"/>
  <c r="E117" i="3"/>
  <c r="C117" i="3"/>
  <c r="E116" i="3"/>
  <c r="C116" i="3"/>
  <c r="E115" i="3"/>
  <c r="C115" i="3"/>
  <c r="E114" i="3"/>
  <c r="C114" i="3"/>
  <c r="E113" i="3"/>
  <c r="C113" i="3"/>
  <c r="E112" i="3"/>
  <c r="C112" i="3"/>
  <c r="E111" i="3"/>
  <c r="C111" i="3"/>
  <c r="E110" i="3"/>
  <c r="C110" i="3"/>
  <c r="E109" i="3"/>
  <c r="C109" i="3"/>
  <c r="E108" i="3"/>
  <c r="C108" i="3"/>
  <c r="E107" i="3"/>
  <c r="C107" i="3"/>
  <c r="E106" i="3"/>
  <c r="C106" i="3"/>
  <c r="E105" i="3"/>
  <c r="C105" i="3"/>
  <c r="E104" i="3"/>
  <c r="C104" i="3"/>
  <c r="E103" i="3"/>
  <c r="C103" i="3"/>
  <c r="E102" i="3"/>
  <c r="C102" i="3"/>
  <c r="E101" i="3"/>
  <c r="C101" i="3"/>
  <c r="E100" i="3"/>
  <c r="C100" i="3"/>
  <c r="E99" i="3"/>
  <c r="C99" i="3"/>
  <c r="E98" i="3"/>
  <c r="C98" i="3"/>
  <c r="E97" i="3"/>
  <c r="C97" i="3"/>
  <c r="E96" i="3"/>
  <c r="C96" i="3"/>
  <c r="E95" i="3"/>
  <c r="C95" i="3"/>
  <c r="E94" i="3"/>
  <c r="C94" i="3"/>
  <c r="E93" i="3"/>
  <c r="C93" i="3"/>
  <c r="E92" i="3"/>
  <c r="C92" i="3"/>
  <c r="E91" i="3"/>
  <c r="C91" i="3"/>
  <c r="E90" i="3"/>
  <c r="C90" i="3"/>
  <c r="E89" i="3"/>
  <c r="C89" i="3"/>
  <c r="E88" i="3"/>
  <c r="C88" i="3"/>
  <c r="E87" i="3"/>
  <c r="C87" i="3"/>
  <c r="E86" i="3"/>
  <c r="C86" i="3"/>
  <c r="E85" i="3"/>
  <c r="C85" i="3"/>
  <c r="E84" i="3"/>
  <c r="C84" i="3"/>
  <c r="E83" i="3"/>
  <c r="C83" i="3"/>
  <c r="E82" i="3"/>
  <c r="C82" i="3"/>
  <c r="E81" i="3"/>
  <c r="C81" i="3"/>
  <c r="E80" i="3"/>
  <c r="C80" i="3"/>
  <c r="E79" i="3"/>
  <c r="C79" i="3"/>
  <c r="E78" i="3"/>
  <c r="C78" i="3"/>
  <c r="E77" i="3"/>
  <c r="C77" i="3"/>
  <c r="E76" i="3"/>
  <c r="C76" i="3"/>
  <c r="E75" i="3"/>
  <c r="C75" i="3"/>
  <c r="E74" i="3"/>
  <c r="C74" i="3"/>
  <c r="E73" i="3"/>
  <c r="C73" i="3"/>
  <c r="E72" i="3"/>
  <c r="C72" i="3"/>
  <c r="E71" i="3"/>
  <c r="C71" i="3"/>
  <c r="E70" i="3"/>
  <c r="C70" i="3"/>
  <c r="E69" i="3"/>
  <c r="C69" i="3"/>
  <c r="E68" i="3"/>
  <c r="C68" i="3"/>
  <c r="E67" i="3"/>
  <c r="C67" i="3"/>
  <c r="E66" i="3"/>
  <c r="C66" i="3"/>
  <c r="E65" i="3"/>
  <c r="C65" i="3"/>
  <c r="E64" i="3"/>
  <c r="C64" i="3"/>
  <c r="E63" i="3"/>
  <c r="C63" i="3"/>
  <c r="E62" i="3"/>
  <c r="C62" i="3"/>
  <c r="E61" i="3"/>
  <c r="C61" i="3"/>
  <c r="E60" i="3"/>
  <c r="C60" i="3"/>
  <c r="E59" i="3"/>
  <c r="C59" i="3"/>
  <c r="E58" i="3"/>
  <c r="C58" i="3"/>
  <c r="E57" i="3"/>
  <c r="C57" i="3"/>
  <c r="E56" i="3"/>
  <c r="C56" i="3"/>
  <c r="E55" i="3"/>
  <c r="C55" i="3"/>
  <c r="E54" i="3"/>
  <c r="C54" i="3"/>
  <c r="E53" i="3"/>
  <c r="C53" i="3"/>
  <c r="E52" i="3"/>
  <c r="C52" i="3"/>
  <c r="E51" i="3"/>
  <c r="C51" i="3"/>
  <c r="E50" i="3"/>
  <c r="C50" i="3"/>
  <c r="E49" i="3"/>
  <c r="C49" i="3"/>
  <c r="E48" i="3"/>
  <c r="C48" i="3"/>
  <c r="E47" i="3"/>
  <c r="C47" i="3"/>
  <c r="E46" i="3"/>
  <c r="C46" i="3"/>
  <c r="E45" i="3"/>
  <c r="C45" i="3"/>
  <c r="E44" i="3"/>
  <c r="C44" i="3"/>
  <c r="E43" i="3"/>
  <c r="C43" i="3"/>
  <c r="E42" i="3"/>
  <c r="C42" i="3"/>
  <c r="E41" i="3"/>
  <c r="C41" i="3"/>
  <c r="E40" i="3"/>
  <c r="C40" i="3"/>
  <c r="E39" i="3"/>
  <c r="C39" i="3"/>
  <c r="E38" i="3"/>
  <c r="C38" i="3"/>
  <c r="E37" i="3"/>
  <c r="C37" i="3"/>
  <c r="E36" i="3"/>
  <c r="C36" i="3"/>
  <c r="E35" i="3"/>
  <c r="C35" i="3"/>
  <c r="E34" i="3"/>
  <c r="C34" i="3"/>
  <c r="E33" i="3"/>
  <c r="C33" i="3"/>
  <c r="E32" i="3"/>
  <c r="C32" i="3"/>
  <c r="E31" i="3"/>
  <c r="C31" i="3"/>
  <c r="E30" i="3"/>
  <c r="C30" i="3"/>
  <c r="E29" i="3"/>
  <c r="C29" i="3"/>
  <c r="E28" i="3"/>
  <c r="C28" i="3"/>
  <c r="E27" i="3"/>
  <c r="C27" i="3"/>
  <c r="E26" i="3"/>
  <c r="C26" i="3"/>
  <c r="E25" i="3"/>
  <c r="C25" i="3"/>
  <c r="E24" i="3"/>
  <c r="C24" i="3"/>
  <c r="E23" i="3"/>
  <c r="C23" i="3"/>
  <c r="E22" i="3"/>
  <c r="C22" i="3"/>
  <c r="E21" i="3"/>
  <c r="C21" i="3"/>
  <c r="E20" i="3"/>
  <c r="C20" i="3"/>
  <c r="E19" i="3"/>
  <c r="C19" i="3"/>
  <c r="E18" i="3"/>
  <c r="C18" i="3"/>
  <c r="E17" i="3"/>
  <c r="C17" i="3"/>
  <c r="E16" i="3"/>
  <c r="C16" i="3"/>
  <c r="N15" i="3"/>
  <c r="E15" i="3"/>
  <c r="C15" i="3"/>
  <c r="N14" i="3"/>
  <c r="E14" i="3"/>
  <c r="C14" i="3"/>
  <c r="N13" i="3"/>
  <c r="E13" i="3"/>
  <c r="C13" i="3"/>
  <c r="N12" i="3"/>
  <c r="E12" i="3"/>
  <c r="C12" i="3"/>
  <c r="N11" i="3"/>
  <c r="E11" i="3"/>
  <c r="C11" i="3"/>
  <c r="N10" i="3"/>
  <c r="E10" i="3"/>
  <c r="C10" i="3"/>
  <c r="N9" i="3"/>
  <c r="E9" i="3"/>
  <c r="C9" i="3"/>
  <c r="N8" i="3"/>
  <c r="E8" i="3"/>
  <c r="C8" i="3"/>
  <c r="N7" i="3"/>
  <c r="E7" i="3"/>
  <c r="C7" i="3"/>
  <c r="O7" i="2"/>
  <c r="M8" i="2"/>
  <c r="M9" i="2" s="1"/>
  <c r="M10" i="2" s="1"/>
  <c r="M11" i="2" s="1"/>
  <c r="M12" i="2" s="1"/>
  <c r="M13" i="2" s="1"/>
  <c r="M14" i="2" s="1"/>
  <c r="M15" i="2" s="1"/>
  <c r="M16" i="2" s="1"/>
  <c r="M7" i="2"/>
  <c r="L16" i="2"/>
  <c r="L15" i="2"/>
  <c r="L14" i="2"/>
  <c r="L13" i="2"/>
  <c r="L12" i="2"/>
  <c r="L11" i="2"/>
  <c r="L10" i="2"/>
  <c r="L9" i="2"/>
  <c r="L8" i="2"/>
  <c r="L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7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N16" i="2"/>
  <c r="C16" i="2"/>
  <c r="N15" i="2"/>
  <c r="C15" i="2"/>
  <c r="N14" i="2"/>
  <c r="C14" i="2"/>
  <c r="N13" i="2"/>
  <c r="C13" i="2"/>
  <c r="N12" i="2"/>
  <c r="C12" i="2"/>
  <c r="N11" i="2"/>
  <c r="C11" i="2"/>
  <c r="N10" i="2"/>
  <c r="C10" i="2"/>
  <c r="N9" i="2"/>
  <c r="C9" i="2"/>
  <c r="N8" i="2"/>
  <c r="C8" i="2"/>
  <c r="N7" i="2"/>
  <c r="P7" i="2"/>
  <c r="O8" i="2" s="1"/>
  <c r="C7" i="2"/>
  <c r="B7" i="2"/>
  <c r="D7" i="2" s="1"/>
  <c r="D10" i="5" l="1"/>
  <c r="D8" i="5"/>
  <c r="M9" i="5" s="1"/>
  <c r="N9" i="5" s="1"/>
  <c r="B11" i="5"/>
  <c r="K9" i="5"/>
  <c r="K8" i="5"/>
  <c r="D9" i="5"/>
  <c r="M10" i="5" s="1"/>
  <c r="G7" i="5"/>
  <c r="H7" i="5" s="1"/>
  <c r="D11" i="5"/>
  <c r="B12" i="5"/>
  <c r="K11" i="5"/>
  <c r="M11" i="5"/>
  <c r="P8" i="5"/>
  <c r="Q8" i="5" s="1"/>
  <c r="D7" i="3"/>
  <c r="J8" i="3"/>
  <c r="B9" i="3"/>
  <c r="F7" i="3"/>
  <c r="G7" i="3" s="1"/>
  <c r="F8" i="3" s="1"/>
  <c r="G8" i="3" s="1"/>
  <c r="B8" i="2"/>
  <c r="J8" i="2" s="1"/>
  <c r="B9" i="2"/>
  <c r="G8" i="5" l="1"/>
  <c r="H8" i="5" s="1"/>
  <c r="G9" i="5" s="1"/>
  <c r="H9" i="5" s="1"/>
  <c r="G10" i="5" s="1"/>
  <c r="H10" i="5" s="1"/>
  <c r="G11" i="5" s="1"/>
  <c r="H11" i="5" s="1"/>
  <c r="E8" i="5"/>
  <c r="E9" i="5" s="1"/>
  <c r="E10" i="5" s="1"/>
  <c r="E11" i="5" s="1"/>
  <c r="B13" i="5"/>
  <c r="D12" i="5"/>
  <c r="K12" i="5"/>
  <c r="N10" i="5"/>
  <c r="N11" i="5" s="1"/>
  <c r="M12" i="5"/>
  <c r="P9" i="5"/>
  <c r="Q9" i="5" s="1"/>
  <c r="P10" i="5" s="1"/>
  <c r="Q10" i="5" s="1"/>
  <c r="P11" i="5" s="1"/>
  <c r="Q11" i="5" s="1"/>
  <c r="J9" i="3"/>
  <c r="B10" i="3"/>
  <c r="F9" i="3"/>
  <c r="G9" i="3" s="1"/>
  <c r="D9" i="3"/>
  <c r="D10" i="3" s="1"/>
  <c r="D8" i="2"/>
  <c r="D9" i="2" s="1"/>
  <c r="B10" i="2"/>
  <c r="J9" i="2"/>
  <c r="E12" i="5" l="1"/>
  <c r="N12" i="5"/>
  <c r="K13" i="5"/>
  <c r="B14" i="5"/>
  <c r="D13" i="5"/>
  <c r="M13" i="5"/>
  <c r="G12" i="5"/>
  <c r="H12" i="5" s="1"/>
  <c r="P12" i="5"/>
  <c r="Q12" i="5" s="1"/>
  <c r="J10" i="3"/>
  <c r="B11" i="3"/>
  <c r="F10" i="3"/>
  <c r="G10" i="3" s="1"/>
  <c r="D10" i="2"/>
  <c r="P8" i="2"/>
  <c r="F7" i="2"/>
  <c r="G7" i="2" s="1"/>
  <c r="B11" i="2"/>
  <c r="J10" i="2"/>
  <c r="O9" i="2" l="1"/>
  <c r="P9" i="2" s="1"/>
  <c r="O10" i="2" s="1"/>
  <c r="P10" i="2" s="1"/>
  <c r="O11" i="2" s="1"/>
  <c r="K14" i="5"/>
  <c r="B15" i="5"/>
  <c r="D14" i="5"/>
  <c r="P13" i="5"/>
  <c r="Q13" i="5" s="1"/>
  <c r="N13" i="5"/>
  <c r="M14" i="5"/>
  <c r="G13" i="5"/>
  <c r="H13" i="5" s="1"/>
  <c r="E13" i="5"/>
  <c r="J11" i="3"/>
  <c r="B12" i="3"/>
  <c r="F11" i="3"/>
  <c r="G11" i="3" s="1"/>
  <c r="D11" i="3"/>
  <c r="F8" i="2"/>
  <c r="G8" i="2" s="1"/>
  <c r="D11" i="2"/>
  <c r="J11" i="2"/>
  <c r="B12" i="2"/>
  <c r="E14" i="5" l="1"/>
  <c r="P14" i="5"/>
  <c r="Q14" i="5" s="1"/>
  <c r="D15" i="5"/>
  <c r="B16" i="5"/>
  <c r="K15" i="5"/>
  <c r="G14" i="5"/>
  <c r="H14" i="5" s="1"/>
  <c r="M15" i="5"/>
  <c r="P15" i="5" s="1"/>
  <c r="Q15" i="5" s="1"/>
  <c r="N14" i="5"/>
  <c r="J12" i="3"/>
  <c r="F12" i="3"/>
  <c r="G12" i="3" s="1"/>
  <c r="D12" i="3"/>
  <c r="D13" i="3" s="1"/>
  <c r="P11" i="2"/>
  <c r="O12" i="2" s="1"/>
  <c r="F9" i="2"/>
  <c r="G9" i="2" s="1"/>
  <c r="F10" i="2" s="1"/>
  <c r="G10" i="2" s="1"/>
  <c r="F11" i="2" s="1"/>
  <c r="G11" i="2" s="1"/>
  <c r="F12" i="2" s="1"/>
  <c r="D12" i="2"/>
  <c r="J12" i="2"/>
  <c r="B13" i="2"/>
  <c r="N15" i="5" l="1"/>
  <c r="B17" i="5"/>
  <c r="K16" i="5"/>
  <c r="D16" i="5"/>
  <c r="M16" i="5"/>
  <c r="P16" i="5" s="1"/>
  <c r="Q16" i="5" s="1"/>
  <c r="G15" i="5"/>
  <c r="H15" i="5" s="1"/>
  <c r="E15" i="5"/>
  <c r="J13" i="3"/>
  <c r="F13" i="3"/>
  <c r="G13" i="3" s="1"/>
  <c r="P12" i="2"/>
  <c r="O13" i="2" s="1"/>
  <c r="D13" i="2"/>
  <c r="G12" i="2"/>
  <c r="F13" i="2" s="1"/>
  <c r="B14" i="2"/>
  <c r="J13" i="2"/>
  <c r="M17" i="5" l="1"/>
  <c r="P17" i="5" s="1"/>
  <c r="Q17" i="5" s="1"/>
  <c r="G16" i="5"/>
  <c r="H16" i="5" s="1"/>
  <c r="E16" i="5"/>
  <c r="D17" i="5"/>
  <c r="K17" i="5"/>
  <c r="B18" i="5"/>
  <c r="N16" i="5"/>
  <c r="J14" i="3"/>
  <c r="F14" i="3"/>
  <c r="G14" i="3" s="1"/>
  <c r="D14" i="3"/>
  <c r="P13" i="2"/>
  <c r="O14" i="2" s="1"/>
  <c r="D14" i="2"/>
  <c r="G13" i="2"/>
  <c r="F14" i="2" s="1"/>
  <c r="J14" i="2"/>
  <c r="B15" i="2"/>
  <c r="N17" i="5" l="1"/>
  <c r="E17" i="5"/>
  <c r="M18" i="5"/>
  <c r="P18" i="5" s="1"/>
  <c r="Q18" i="5" s="1"/>
  <c r="G17" i="5"/>
  <c r="H17" i="5" s="1"/>
  <c r="K18" i="5"/>
  <c r="B19" i="5"/>
  <c r="D18" i="5"/>
  <c r="J15" i="3"/>
  <c r="B16" i="3"/>
  <c r="F15" i="3"/>
  <c r="G15" i="3" s="1"/>
  <c r="D15" i="3"/>
  <c r="P14" i="2"/>
  <c r="O15" i="2" s="1"/>
  <c r="D15" i="2"/>
  <c r="G14" i="2"/>
  <c r="F15" i="2" s="1"/>
  <c r="J15" i="2"/>
  <c r="B16" i="2"/>
  <c r="N18" i="5" l="1"/>
  <c r="E18" i="5"/>
  <c r="M19" i="5"/>
  <c r="P19" i="5" s="1"/>
  <c r="Q19" i="5" s="1"/>
  <c r="G18" i="5"/>
  <c r="H18" i="5" s="1"/>
  <c r="D19" i="5"/>
  <c r="K19" i="5"/>
  <c r="B20" i="5"/>
  <c r="D16" i="3"/>
  <c r="J16" i="3"/>
  <c r="B17" i="3"/>
  <c r="F16" i="3"/>
  <c r="G16" i="3" s="1"/>
  <c r="P15" i="2"/>
  <c r="O16" i="2" s="1"/>
  <c r="D16" i="2"/>
  <c r="G15" i="2"/>
  <c r="F16" i="2" s="1"/>
  <c r="B17" i="2"/>
  <c r="J16" i="2"/>
  <c r="G19" i="5" l="1"/>
  <c r="H19" i="5" s="1"/>
  <c r="M20" i="5"/>
  <c r="P20" i="5" s="1"/>
  <c r="Q20" i="5" s="1"/>
  <c r="E19" i="5"/>
  <c r="E20" i="5" s="1"/>
  <c r="B21" i="5"/>
  <c r="K20" i="5"/>
  <c r="D20" i="5"/>
  <c r="N19" i="5"/>
  <c r="B18" i="3"/>
  <c r="F17" i="3"/>
  <c r="G17" i="3" s="1"/>
  <c r="D17" i="3"/>
  <c r="P16" i="2"/>
  <c r="D17" i="2"/>
  <c r="B18" i="2"/>
  <c r="G16" i="2"/>
  <c r="F17" i="2" s="1"/>
  <c r="D18" i="3" l="1"/>
  <c r="B22" i="5"/>
  <c r="K21" i="5"/>
  <c r="D21" i="5"/>
  <c r="N20" i="5"/>
  <c r="M21" i="5"/>
  <c r="P21" i="5" s="1"/>
  <c r="Q21" i="5" s="1"/>
  <c r="G20" i="5"/>
  <c r="H20" i="5" s="1"/>
  <c r="F18" i="3"/>
  <c r="G18" i="3" s="1"/>
  <c r="B19" i="3"/>
  <c r="L7" i="3"/>
  <c r="M7" i="3" s="1"/>
  <c r="D18" i="2"/>
  <c r="G17" i="2"/>
  <c r="F18" i="2" s="1"/>
  <c r="B19" i="2"/>
  <c r="O7" i="3" l="1"/>
  <c r="P7" i="3" s="1"/>
  <c r="O8" i="3" s="1"/>
  <c r="N21" i="5"/>
  <c r="M22" i="5"/>
  <c r="P22" i="5" s="1"/>
  <c r="Q22" i="5" s="1"/>
  <c r="G21" i="5"/>
  <c r="H21" i="5" s="1"/>
  <c r="E21" i="5"/>
  <c r="K22" i="5"/>
  <c r="B23" i="5"/>
  <c r="D22" i="5"/>
  <c r="B20" i="3"/>
  <c r="F19" i="3"/>
  <c r="G19" i="3" s="1"/>
  <c r="D19" i="3"/>
  <c r="D19" i="2"/>
  <c r="B20" i="2"/>
  <c r="G18" i="2"/>
  <c r="F19" i="2" s="1"/>
  <c r="E22" i="5" l="1"/>
  <c r="M23" i="5"/>
  <c r="P23" i="5" s="1"/>
  <c r="Q23" i="5" s="1"/>
  <c r="G22" i="5"/>
  <c r="H22" i="5" s="1"/>
  <c r="D23" i="5"/>
  <c r="B24" i="5"/>
  <c r="K23" i="5"/>
  <c r="N22" i="5"/>
  <c r="F20" i="3"/>
  <c r="G20" i="3" s="1"/>
  <c r="B21" i="3"/>
  <c r="D20" i="3"/>
  <c r="D20" i="2"/>
  <c r="B21" i="2"/>
  <c r="G19" i="2"/>
  <c r="F20" i="2" s="1"/>
  <c r="D21" i="3" l="1"/>
  <c r="N23" i="5"/>
  <c r="M24" i="5"/>
  <c r="P24" i="5" s="1"/>
  <c r="Q24" i="5" s="1"/>
  <c r="G23" i="5"/>
  <c r="H23" i="5" s="1"/>
  <c r="B25" i="5"/>
  <c r="D24" i="5"/>
  <c r="K24" i="5"/>
  <c r="E23" i="5"/>
  <c r="B22" i="3"/>
  <c r="F21" i="3"/>
  <c r="G21" i="3" s="1"/>
  <c r="D21" i="2"/>
  <c r="B22" i="2"/>
  <c r="G20" i="2"/>
  <c r="F21" i="2" s="1"/>
  <c r="N24" i="5" l="1"/>
  <c r="E24" i="5"/>
  <c r="D25" i="5"/>
  <c r="E25" i="5" s="1"/>
  <c r="B26" i="5"/>
  <c r="K25" i="5"/>
  <c r="M25" i="5"/>
  <c r="P25" i="5" s="1"/>
  <c r="Q25" i="5" s="1"/>
  <c r="G24" i="5"/>
  <c r="H24" i="5" s="1"/>
  <c r="F22" i="3"/>
  <c r="G22" i="3" s="1"/>
  <c r="B23" i="3"/>
  <c r="D22" i="3"/>
  <c r="D22" i="2"/>
  <c r="G21" i="2"/>
  <c r="F22" i="2" s="1"/>
  <c r="B23" i="2"/>
  <c r="D23" i="3" l="1"/>
  <c r="K26" i="5"/>
  <c r="B27" i="5"/>
  <c r="D26" i="5"/>
  <c r="E26" i="5" s="1"/>
  <c r="N25" i="5"/>
  <c r="M26" i="5"/>
  <c r="P26" i="5" s="1"/>
  <c r="Q26" i="5" s="1"/>
  <c r="G25" i="5"/>
  <c r="H25" i="5" s="1"/>
  <c r="B24" i="3"/>
  <c r="B25" i="3" s="1"/>
  <c r="B26" i="3" s="1"/>
  <c r="B27" i="3" s="1"/>
  <c r="F23" i="3"/>
  <c r="G23" i="3" s="1"/>
  <c r="D23" i="2"/>
  <c r="G22" i="2"/>
  <c r="F23" i="2" s="1"/>
  <c r="B24" i="2"/>
  <c r="D24" i="3" l="1"/>
  <c r="D25" i="3" s="1"/>
  <c r="N26" i="5"/>
  <c r="G26" i="5"/>
  <c r="H26" i="5" s="1"/>
  <c r="M27" i="5"/>
  <c r="P27" i="5" s="1"/>
  <c r="Q27" i="5" s="1"/>
  <c r="D27" i="5"/>
  <c r="K27" i="5"/>
  <c r="B28" i="5"/>
  <c r="F24" i="3"/>
  <c r="G24" i="3" s="1"/>
  <c r="D24" i="2"/>
  <c r="G23" i="2"/>
  <c r="F24" i="2" s="1"/>
  <c r="B25" i="2"/>
  <c r="N27" i="5" l="1"/>
  <c r="B29" i="5"/>
  <c r="K28" i="5"/>
  <c r="K29" i="5" s="1"/>
  <c r="K30" i="5" s="1"/>
  <c r="K31" i="5" s="1"/>
  <c r="K32" i="5" s="1"/>
  <c r="K33" i="5" s="1"/>
  <c r="K34" i="5" s="1"/>
  <c r="K35" i="5" s="1"/>
  <c r="K36" i="5" s="1"/>
  <c r="K37" i="5" s="1"/>
  <c r="K38" i="5" s="1"/>
  <c r="K39" i="5" s="1"/>
  <c r="K40" i="5" s="1"/>
  <c r="K41" i="5" s="1"/>
  <c r="K42" i="5" s="1"/>
  <c r="K43" i="5" s="1"/>
  <c r="K44" i="5" s="1"/>
  <c r="K45" i="5" s="1"/>
  <c r="K46" i="5" s="1"/>
  <c r="D28" i="5"/>
  <c r="G27" i="5"/>
  <c r="H27" i="5" s="1"/>
  <c r="M28" i="5"/>
  <c r="P28" i="5" s="1"/>
  <c r="Q28" i="5" s="1"/>
  <c r="E27" i="5"/>
  <c r="F25" i="3"/>
  <c r="G25" i="3" s="1"/>
  <c r="D25" i="2"/>
  <c r="G24" i="2"/>
  <c r="F25" i="2" s="1"/>
  <c r="B26" i="2"/>
  <c r="B30" i="5" l="1"/>
  <c r="D29" i="5"/>
  <c r="M29" i="5"/>
  <c r="P29" i="5" s="1"/>
  <c r="Q29" i="5" s="1"/>
  <c r="G28" i="5"/>
  <c r="H28" i="5" s="1"/>
  <c r="E28" i="5"/>
  <c r="N28" i="5"/>
  <c r="F26" i="3"/>
  <c r="G26" i="3" s="1"/>
  <c r="D26" i="3"/>
  <c r="D26" i="2"/>
  <c r="G25" i="2"/>
  <c r="F26" i="2" s="1"/>
  <c r="B27" i="2"/>
  <c r="D27" i="3" l="1"/>
  <c r="G29" i="5"/>
  <c r="H29" i="5" s="1"/>
  <c r="M30" i="5"/>
  <c r="P30" i="5" s="1"/>
  <c r="Q30" i="5" s="1"/>
  <c r="N29" i="5"/>
  <c r="E29" i="5"/>
  <c r="D30" i="5"/>
  <c r="B31" i="5"/>
  <c r="B28" i="3"/>
  <c r="F27" i="3"/>
  <c r="G27" i="3" s="1"/>
  <c r="D27" i="2"/>
  <c r="B28" i="2"/>
  <c r="G26" i="2"/>
  <c r="F27" i="2" s="1"/>
  <c r="E30" i="5" l="1"/>
  <c r="N30" i="5"/>
  <c r="D31" i="5"/>
  <c r="B32" i="5"/>
  <c r="M31" i="5"/>
  <c r="P31" i="5" s="1"/>
  <c r="Q31" i="5" s="1"/>
  <c r="G30" i="5"/>
  <c r="H30" i="5" s="1"/>
  <c r="F28" i="3"/>
  <c r="G28" i="3" s="1"/>
  <c r="B29" i="3"/>
  <c r="D28" i="3"/>
  <c r="D28" i="2"/>
  <c r="B29" i="2"/>
  <c r="G27" i="2"/>
  <c r="F28" i="2" s="1"/>
  <c r="B33" i="5" l="1"/>
  <c r="D32" i="5"/>
  <c r="M32" i="5"/>
  <c r="P32" i="5" s="1"/>
  <c r="Q32" i="5" s="1"/>
  <c r="G31" i="5"/>
  <c r="H31" i="5" s="1"/>
  <c r="N31" i="5"/>
  <c r="E31" i="5"/>
  <c r="E32" i="5" s="1"/>
  <c r="D29" i="3"/>
  <c r="B30" i="3"/>
  <c r="F29" i="3"/>
  <c r="G29" i="3" s="1"/>
  <c r="D29" i="2"/>
  <c r="B30" i="2"/>
  <c r="G28" i="2"/>
  <c r="F29" i="2" s="1"/>
  <c r="M33" i="5" l="1"/>
  <c r="P33" i="5" s="1"/>
  <c r="Q33" i="5" s="1"/>
  <c r="G32" i="5"/>
  <c r="H32" i="5" s="1"/>
  <c r="N32" i="5"/>
  <c r="D33" i="5"/>
  <c r="B34" i="5"/>
  <c r="F30" i="3"/>
  <c r="G30" i="3" s="1"/>
  <c r="B31" i="3"/>
  <c r="L8" i="3"/>
  <c r="D30" i="3"/>
  <c r="D30" i="2"/>
  <c r="G29" i="2"/>
  <c r="F30" i="2" s="1"/>
  <c r="B31" i="2"/>
  <c r="D31" i="3" l="1"/>
  <c r="N33" i="5"/>
  <c r="B35" i="5"/>
  <c r="D34" i="5"/>
  <c r="M34" i="5"/>
  <c r="P34" i="5" s="1"/>
  <c r="Q34" i="5" s="1"/>
  <c r="G33" i="5"/>
  <c r="H33" i="5" s="1"/>
  <c r="E33" i="5"/>
  <c r="B32" i="3"/>
  <c r="F31" i="3"/>
  <c r="G31" i="3" s="1"/>
  <c r="D31" i="2"/>
  <c r="G30" i="2"/>
  <c r="F31" i="2" s="1"/>
  <c r="B32" i="2"/>
  <c r="P8" i="3" l="1"/>
  <c r="O9" i="3" s="1"/>
  <c r="E34" i="5"/>
  <c r="M35" i="5"/>
  <c r="P35" i="5" s="1"/>
  <c r="Q35" i="5" s="1"/>
  <c r="G34" i="5"/>
  <c r="H34" i="5" s="1"/>
  <c r="D35" i="5"/>
  <c r="B36" i="5"/>
  <c r="N34" i="5"/>
  <c r="F32" i="3"/>
  <c r="G32" i="3" s="1"/>
  <c r="B33" i="3"/>
  <c r="D32" i="3"/>
  <c r="D32" i="2"/>
  <c r="G31" i="2"/>
  <c r="F32" i="2" s="1"/>
  <c r="B33" i="2"/>
  <c r="N35" i="5" l="1"/>
  <c r="G35" i="5"/>
  <c r="H35" i="5" s="1"/>
  <c r="M36" i="5"/>
  <c r="P36" i="5" s="1"/>
  <c r="Q36" i="5" s="1"/>
  <c r="B37" i="5"/>
  <c r="D36" i="5"/>
  <c r="E35" i="5"/>
  <c r="D33" i="3"/>
  <c r="B34" i="3"/>
  <c r="F33" i="3"/>
  <c r="G33" i="3" s="1"/>
  <c r="D33" i="2"/>
  <c r="B34" i="2"/>
  <c r="G32" i="2"/>
  <c r="F33" i="2" s="1"/>
  <c r="E36" i="5" l="1"/>
  <c r="B38" i="5"/>
  <c r="D37" i="5"/>
  <c r="M37" i="5"/>
  <c r="P37" i="5" s="1"/>
  <c r="Q37" i="5" s="1"/>
  <c r="G36" i="5"/>
  <c r="H36" i="5" s="1"/>
  <c r="N36" i="5"/>
  <c r="F34" i="3"/>
  <c r="G34" i="3" s="1"/>
  <c r="B35" i="3"/>
  <c r="D34" i="3"/>
  <c r="D34" i="2"/>
  <c r="G33" i="2"/>
  <c r="F34" i="2" s="1"/>
  <c r="B35" i="2"/>
  <c r="D35" i="3" l="1"/>
  <c r="M38" i="5"/>
  <c r="P38" i="5" s="1"/>
  <c r="Q38" i="5" s="1"/>
  <c r="G37" i="5"/>
  <c r="H37" i="5" s="1"/>
  <c r="N37" i="5"/>
  <c r="B39" i="5"/>
  <c r="D38" i="5"/>
  <c r="E37" i="5"/>
  <c r="B36" i="3"/>
  <c r="B37" i="3" s="1"/>
  <c r="B38" i="3" s="1"/>
  <c r="B39" i="3" s="1"/>
  <c r="F35" i="3"/>
  <c r="G35" i="3" s="1"/>
  <c r="D35" i="2"/>
  <c r="B36" i="2"/>
  <c r="G34" i="2"/>
  <c r="F35" i="2" s="1"/>
  <c r="M39" i="5" l="1"/>
  <c r="P39" i="5" s="1"/>
  <c r="Q39" i="5" s="1"/>
  <c r="G38" i="5"/>
  <c r="H38" i="5" s="1"/>
  <c r="D39" i="5"/>
  <c r="B40" i="5"/>
  <c r="N38" i="5"/>
  <c r="E38" i="5"/>
  <c r="F36" i="3"/>
  <c r="G36" i="3" s="1"/>
  <c r="D36" i="3"/>
  <c r="D36" i="2"/>
  <c r="B37" i="2"/>
  <c r="G35" i="2"/>
  <c r="F36" i="2" s="1"/>
  <c r="D37" i="3" l="1"/>
  <c r="N39" i="5"/>
  <c r="B41" i="5"/>
  <c r="D40" i="5"/>
  <c r="M40" i="5"/>
  <c r="P40" i="5" s="1"/>
  <c r="Q40" i="5" s="1"/>
  <c r="G39" i="5"/>
  <c r="H39" i="5" s="1"/>
  <c r="E39" i="5"/>
  <c r="F37" i="3"/>
  <c r="G37" i="3" s="1"/>
  <c r="D37" i="2"/>
  <c r="B38" i="2"/>
  <c r="G36" i="2"/>
  <c r="F37" i="2" s="1"/>
  <c r="E40" i="5" l="1"/>
  <c r="N40" i="5"/>
  <c r="M41" i="5"/>
  <c r="P41" i="5" s="1"/>
  <c r="Q41" i="5" s="1"/>
  <c r="G40" i="5"/>
  <c r="H40" i="5" s="1"/>
  <c r="D41" i="5"/>
  <c r="E41" i="5" s="1"/>
  <c r="B42" i="5"/>
  <c r="F38" i="3"/>
  <c r="G38" i="3" s="1"/>
  <c r="D38" i="3"/>
  <c r="D38" i="2"/>
  <c r="G37" i="2"/>
  <c r="F38" i="2" s="1"/>
  <c r="B39" i="2"/>
  <c r="D39" i="3" l="1"/>
  <c r="D42" i="5"/>
  <c r="B43" i="5"/>
  <c r="M42" i="5"/>
  <c r="P42" i="5" s="1"/>
  <c r="Q42" i="5" s="1"/>
  <c r="G41" i="5"/>
  <c r="H41" i="5" s="1"/>
  <c r="N41" i="5"/>
  <c r="B40" i="3"/>
  <c r="F39" i="3"/>
  <c r="G39" i="3" s="1"/>
  <c r="D39" i="2"/>
  <c r="G38" i="2"/>
  <c r="F39" i="2" s="1"/>
  <c r="B40" i="2"/>
  <c r="D43" i="5" l="1"/>
  <c r="B44" i="5"/>
  <c r="N42" i="5"/>
  <c r="G42" i="5"/>
  <c r="H42" i="5" s="1"/>
  <c r="M43" i="5"/>
  <c r="P43" i="5" s="1"/>
  <c r="Q43" i="5" s="1"/>
  <c r="E42" i="5"/>
  <c r="F40" i="3"/>
  <c r="G40" i="3" s="1"/>
  <c r="B41" i="3"/>
  <c r="D40" i="3"/>
  <c r="D40" i="2"/>
  <c r="B41" i="2"/>
  <c r="G39" i="2"/>
  <c r="F40" i="2" s="1"/>
  <c r="D41" i="3" l="1"/>
  <c r="N43" i="5"/>
  <c r="E43" i="5"/>
  <c r="D44" i="5"/>
  <c r="B45" i="5"/>
  <c r="G43" i="5"/>
  <c r="H43" i="5" s="1"/>
  <c r="M44" i="5"/>
  <c r="P44" i="5" s="1"/>
  <c r="Q44" i="5" s="1"/>
  <c r="B42" i="3"/>
  <c r="F41" i="3"/>
  <c r="G41" i="3" s="1"/>
  <c r="D41" i="2"/>
  <c r="B42" i="2"/>
  <c r="G40" i="2"/>
  <c r="F41" i="2" s="1"/>
  <c r="B46" i="5" l="1"/>
  <c r="D46" i="5" s="1"/>
  <c r="D45" i="5"/>
  <c r="M45" i="5"/>
  <c r="P45" i="5" s="1"/>
  <c r="Q45" i="5" s="1"/>
  <c r="G44" i="5"/>
  <c r="H44" i="5" s="1"/>
  <c r="E44" i="5"/>
  <c r="N44" i="5"/>
  <c r="F42" i="3"/>
  <c r="G42" i="3" s="1"/>
  <c r="B43" i="3"/>
  <c r="L9" i="3"/>
  <c r="M9" i="3" s="1"/>
  <c r="D42" i="3"/>
  <c r="D42" i="2"/>
  <c r="G41" i="2"/>
  <c r="F42" i="2" s="1"/>
  <c r="B43" i="2"/>
  <c r="P9" i="3" l="1"/>
  <c r="O10" i="3" s="1"/>
  <c r="D43" i="3"/>
  <c r="M46" i="5"/>
  <c r="P46" i="5" s="1"/>
  <c r="Q46" i="5" s="1"/>
  <c r="G45" i="5"/>
  <c r="H45" i="5" s="1"/>
  <c r="N45" i="5"/>
  <c r="E45" i="5"/>
  <c r="E46" i="5" s="1"/>
  <c r="G46" i="5"/>
  <c r="H46" i="5" s="1"/>
  <c r="B44" i="3"/>
  <c r="F43" i="3"/>
  <c r="G43" i="3" s="1"/>
  <c r="D43" i="2"/>
  <c r="G42" i="2"/>
  <c r="F43" i="2" s="1"/>
  <c r="B44" i="2"/>
  <c r="N46" i="5" l="1"/>
  <c r="F44" i="3"/>
  <c r="G44" i="3" s="1"/>
  <c r="B45" i="3"/>
  <c r="D44" i="3"/>
  <c r="D45" i="3" s="1"/>
  <c r="D44" i="2"/>
  <c r="G43" i="2"/>
  <c r="F44" i="2" s="1"/>
  <c r="B45" i="2"/>
  <c r="B46" i="3" l="1"/>
  <c r="F45" i="3"/>
  <c r="G45" i="3" s="1"/>
  <c r="D45" i="2"/>
  <c r="B46" i="2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G44" i="2"/>
  <c r="F45" i="2" s="1"/>
  <c r="B47" i="3" l="1"/>
  <c r="F46" i="3"/>
  <c r="G46" i="3" s="1"/>
  <c r="D46" i="3"/>
  <c r="B98" i="2"/>
  <c r="D46" i="2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D93" i="2" s="1"/>
  <c r="D94" i="2" s="1"/>
  <c r="D95" i="2" s="1"/>
  <c r="D96" i="2" s="1"/>
  <c r="D97" i="2" s="1"/>
  <c r="G45" i="2"/>
  <c r="D47" i="3" l="1"/>
  <c r="F47" i="3"/>
  <c r="G47" i="3" s="1"/>
  <c r="B48" i="3"/>
  <c r="B49" i="3" s="1"/>
  <c r="B50" i="3" s="1"/>
  <c r="B51" i="3" s="1"/>
  <c r="B99" i="2"/>
  <c r="D98" i="2"/>
  <c r="D99" i="2" s="1"/>
  <c r="F46" i="2"/>
  <c r="G46" i="2" s="1"/>
  <c r="F47" i="2" s="1"/>
  <c r="G47" i="2" s="1"/>
  <c r="F48" i="2" s="1"/>
  <c r="G48" i="2" s="1"/>
  <c r="F49" i="2" s="1"/>
  <c r="G49" i="2" s="1"/>
  <c r="F50" i="2" s="1"/>
  <c r="G50" i="2" s="1"/>
  <c r="F51" i="2" s="1"/>
  <c r="G51" i="2" s="1"/>
  <c r="F52" i="2" s="1"/>
  <c r="G52" i="2" s="1"/>
  <c r="F53" i="2" s="1"/>
  <c r="G53" i="2" s="1"/>
  <c r="F54" i="2" s="1"/>
  <c r="G54" i="2" s="1"/>
  <c r="F55" i="2" s="1"/>
  <c r="G55" i="2" s="1"/>
  <c r="F56" i="2" s="1"/>
  <c r="G56" i="2" s="1"/>
  <c r="F57" i="2" s="1"/>
  <c r="G57" i="2" s="1"/>
  <c r="F58" i="2" s="1"/>
  <c r="G58" i="2" s="1"/>
  <c r="F59" i="2" s="1"/>
  <c r="G59" i="2" s="1"/>
  <c r="F60" i="2" s="1"/>
  <c r="G60" i="2" s="1"/>
  <c r="F61" i="2" s="1"/>
  <c r="G61" i="2" s="1"/>
  <c r="F62" i="2" s="1"/>
  <c r="G62" i="2" s="1"/>
  <c r="F63" i="2" s="1"/>
  <c r="G63" i="2" s="1"/>
  <c r="F64" i="2" s="1"/>
  <c r="G64" i="2" s="1"/>
  <c r="F65" i="2" s="1"/>
  <c r="G65" i="2" s="1"/>
  <c r="F66" i="2" s="1"/>
  <c r="G66" i="2" s="1"/>
  <c r="F67" i="2" s="1"/>
  <c r="G67" i="2" s="1"/>
  <c r="F68" i="2" s="1"/>
  <c r="G68" i="2" s="1"/>
  <c r="F69" i="2" s="1"/>
  <c r="G69" i="2" s="1"/>
  <c r="F70" i="2" s="1"/>
  <c r="G70" i="2" s="1"/>
  <c r="F71" i="2" s="1"/>
  <c r="G71" i="2" s="1"/>
  <c r="F72" i="2" s="1"/>
  <c r="G72" i="2" s="1"/>
  <c r="F73" i="2" s="1"/>
  <c r="G73" i="2" s="1"/>
  <c r="F74" i="2" s="1"/>
  <c r="G74" i="2" s="1"/>
  <c r="F75" i="2" s="1"/>
  <c r="G75" i="2" s="1"/>
  <c r="F76" i="2" s="1"/>
  <c r="G76" i="2" s="1"/>
  <c r="F77" i="2" s="1"/>
  <c r="G77" i="2" s="1"/>
  <c r="F78" i="2" s="1"/>
  <c r="G78" i="2" s="1"/>
  <c r="F79" i="2" s="1"/>
  <c r="G79" i="2" s="1"/>
  <c r="F80" i="2" s="1"/>
  <c r="G80" i="2" s="1"/>
  <c r="F81" i="2" s="1"/>
  <c r="G81" i="2" s="1"/>
  <c r="F82" i="2" s="1"/>
  <c r="G82" i="2" s="1"/>
  <c r="F83" i="2" s="1"/>
  <c r="G83" i="2" s="1"/>
  <c r="F84" i="2" s="1"/>
  <c r="G84" i="2" s="1"/>
  <c r="F85" i="2" s="1"/>
  <c r="G85" i="2" s="1"/>
  <c r="F86" i="2" s="1"/>
  <c r="G86" i="2" s="1"/>
  <c r="F87" i="2" s="1"/>
  <c r="G87" i="2" s="1"/>
  <c r="F88" i="2" s="1"/>
  <c r="G88" i="2" s="1"/>
  <c r="F89" i="2" s="1"/>
  <c r="G89" i="2" s="1"/>
  <c r="F90" i="2" s="1"/>
  <c r="G90" i="2" s="1"/>
  <c r="F91" i="2" s="1"/>
  <c r="G91" i="2" s="1"/>
  <c r="F92" i="2" s="1"/>
  <c r="G92" i="2" s="1"/>
  <c r="F93" i="2" s="1"/>
  <c r="G93" i="2" s="1"/>
  <c r="F94" i="2" s="1"/>
  <c r="G94" i="2" s="1"/>
  <c r="F95" i="2" s="1"/>
  <c r="G95" i="2" s="1"/>
  <c r="F96" i="2" s="1"/>
  <c r="G96" i="2" s="1"/>
  <c r="F97" i="2" s="1"/>
  <c r="G97" i="2" s="1"/>
  <c r="F98" i="2" s="1"/>
  <c r="G98" i="2" s="1"/>
  <c r="F48" i="3" l="1"/>
  <c r="G48" i="3" s="1"/>
  <c r="D48" i="3"/>
  <c r="F99" i="2"/>
  <c r="G99" i="2" s="1"/>
  <c r="B100" i="2"/>
  <c r="D49" i="3" l="1"/>
  <c r="F49" i="3"/>
  <c r="G49" i="3" s="1"/>
  <c r="B101" i="2"/>
  <c r="F100" i="2"/>
  <c r="G100" i="2" s="1"/>
  <c r="D100" i="2"/>
  <c r="F50" i="3" l="1"/>
  <c r="G50" i="3" s="1"/>
  <c r="D50" i="3"/>
  <c r="D101" i="2"/>
  <c r="F101" i="2"/>
  <c r="G101" i="2" s="1"/>
  <c r="B102" i="2"/>
  <c r="D51" i="3" l="1"/>
  <c r="F51" i="3"/>
  <c r="G51" i="3" s="1"/>
  <c r="B52" i="3"/>
  <c r="B103" i="2"/>
  <c r="F102" i="2"/>
  <c r="G102" i="2" s="1"/>
  <c r="D102" i="2"/>
  <c r="B53" i="3" l="1"/>
  <c r="F52" i="3"/>
  <c r="G52" i="3" s="1"/>
  <c r="D52" i="3"/>
  <c r="D103" i="2"/>
  <c r="F103" i="2"/>
  <c r="G103" i="2" s="1"/>
  <c r="B104" i="2"/>
  <c r="D53" i="3" l="1"/>
  <c r="F53" i="3"/>
  <c r="G53" i="3" s="1"/>
  <c r="B54" i="3"/>
  <c r="B105" i="2"/>
  <c r="F104" i="2"/>
  <c r="G104" i="2" s="1"/>
  <c r="D104" i="2"/>
  <c r="B55" i="3" l="1"/>
  <c r="F54" i="3"/>
  <c r="G54" i="3" s="1"/>
  <c r="L10" i="3"/>
  <c r="D54" i="3"/>
  <c r="D105" i="2"/>
  <c r="F105" i="2"/>
  <c r="G105" i="2" s="1"/>
  <c r="B106" i="2"/>
  <c r="D55" i="3" l="1"/>
  <c r="P10" i="3"/>
  <c r="O11" i="3" s="1"/>
  <c r="M10" i="3"/>
  <c r="F55" i="3"/>
  <c r="G55" i="3" s="1"/>
  <c r="B56" i="3"/>
  <c r="B107" i="2"/>
  <c r="F106" i="2"/>
  <c r="G106" i="2" s="1"/>
  <c r="D106" i="2"/>
  <c r="D56" i="3" l="1"/>
  <c r="B57" i="3"/>
  <c r="F56" i="3"/>
  <c r="G56" i="3" s="1"/>
  <c r="D107" i="2"/>
  <c r="F107" i="2"/>
  <c r="G107" i="2" s="1"/>
  <c r="B108" i="2"/>
  <c r="F57" i="3" l="1"/>
  <c r="G57" i="3" s="1"/>
  <c r="B58" i="3"/>
  <c r="D57" i="3"/>
  <c r="B109" i="2"/>
  <c r="F108" i="2"/>
  <c r="G108" i="2" s="1"/>
  <c r="D108" i="2"/>
  <c r="D58" i="3" l="1"/>
  <c r="B59" i="3"/>
  <c r="F58" i="3"/>
  <c r="G58" i="3" s="1"/>
  <c r="D109" i="2"/>
  <c r="F109" i="2"/>
  <c r="G109" i="2" s="1"/>
  <c r="B110" i="2"/>
  <c r="F59" i="3" l="1"/>
  <c r="G59" i="3" s="1"/>
  <c r="B60" i="3"/>
  <c r="D59" i="3"/>
  <c r="B111" i="2"/>
  <c r="F110" i="2"/>
  <c r="G110" i="2" s="1"/>
  <c r="D110" i="2"/>
  <c r="D111" i="2" s="1"/>
  <c r="D60" i="3" l="1"/>
  <c r="B61" i="3"/>
  <c r="F60" i="3"/>
  <c r="G60" i="3" s="1"/>
  <c r="F111" i="2"/>
  <c r="G111" i="2" s="1"/>
  <c r="B112" i="2"/>
  <c r="F61" i="3" l="1"/>
  <c r="G61" i="3" s="1"/>
  <c r="B62" i="3"/>
  <c r="D61" i="3"/>
  <c r="D62" i="3" s="1"/>
  <c r="B113" i="2"/>
  <c r="F112" i="2"/>
  <c r="G112" i="2" s="1"/>
  <c r="D112" i="2"/>
  <c r="B63" i="3" l="1"/>
  <c r="F62" i="3"/>
  <c r="G62" i="3" s="1"/>
  <c r="D113" i="2"/>
  <c r="F113" i="2"/>
  <c r="G113" i="2" s="1"/>
  <c r="B114" i="2"/>
  <c r="F63" i="3" l="1"/>
  <c r="G63" i="3" s="1"/>
  <c r="B64" i="3"/>
  <c r="D63" i="3"/>
  <c r="D64" i="3" s="1"/>
  <c r="B115" i="2"/>
  <c r="F114" i="2"/>
  <c r="G114" i="2" s="1"/>
  <c r="D114" i="2"/>
  <c r="B65" i="3" l="1"/>
  <c r="D65" i="3" s="1"/>
  <c r="F64" i="3"/>
  <c r="G64" i="3" s="1"/>
  <c r="D115" i="2"/>
  <c r="F115" i="2"/>
  <c r="G115" i="2" s="1"/>
  <c r="B116" i="2"/>
  <c r="F65" i="3" l="1"/>
  <c r="G65" i="3" s="1"/>
  <c r="B66" i="3"/>
  <c r="B117" i="2"/>
  <c r="F116" i="2"/>
  <c r="G116" i="2" s="1"/>
  <c r="D116" i="2"/>
  <c r="D117" i="2" s="1"/>
  <c r="B67" i="3" l="1"/>
  <c r="F66" i="3"/>
  <c r="G66" i="3" s="1"/>
  <c r="L11" i="3"/>
  <c r="D66" i="3"/>
  <c r="F117" i="2"/>
  <c r="G117" i="2" s="1"/>
  <c r="B118" i="2"/>
  <c r="F67" i="3" l="1"/>
  <c r="G67" i="3" s="1"/>
  <c r="B68" i="3"/>
  <c r="D67" i="3"/>
  <c r="D68" i="3" s="1"/>
  <c r="P11" i="3"/>
  <c r="O12" i="3" s="1"/>
  <c r="M11" i="3"/>
  <c r="B119" i="2"/>
  <c r="F118" i="2"/>
  <c r="G118" i="2" s="1"/>
  <c r="D118" i="2"/>
  <c r="B69" i="3" l="1"/>
  <c r="D69" i="3" s="1"/>
  <c r="F68" i="3"/>
  <c r="G68" i="3" s="1"/>
  <c r="D119" i="2"/>
  <c r="F119" i="2"/>
  <c r="G119" i="2" s="1"/>
  <c r="B120" i="2"/>
  <c r="F69" i="3" l="1"/>
  <c r="G69" i="3" s="1"/>
  <c r="B70" i="3"/>
  <c r="D120" i="2"/>
  <c r="B121" i="2"/>
  <c r="F120" i="2"/>
  <c r="G120" i="2" s="1"/>
  <c r="D70" i="3" l="1"/>
  <c r="B71" i="3"/>
  <c r="F70" i="3"/>
  <c r="G70" i="3" s="1"/>
  <c r="F121" i="2"/>
  <c r="G121" i="2" s="1"/>
  <c r="B122" i="2"/>
  <c r="D121" i="2"/>
  <c r="F71" i="3" l="1"/>
  <c r="G71" i="3" s="1"/>
  <c r="B72" i="3"/>
  <c r="D71" i="3"/>
  <c r="D122" i="2"/>
  <c r="B123" i="2"/>
  <c r="F122" i="2"/>
  <c r="G122" i="2" s="1"/>
  <c r="D72" i="3" l="1"/>
  <c r="B73" i="3"/>
  <c r="F72" i="3"/>
  <c r="G72" i="3" s="1"/>
  <c r="F123" i="2"/>
  <c r="G123" i="2" s="1"/>
  <c r="B124" i="2"/>
  <c r="D123" i="2"/>
  <c r="D73" i="3" l="1"/>
  <c r="F73" i="3"/>
  <c r="G73" i="3" s="1"/>
  <c r="B74" i="3"/>
  <c r="B125" i="2"/>
  <c r="F124" i="2"/>
  <c r="G124" i="2" s="1"/>
  <c r="D124" i="2"/>
  <c r="B75" i="3" l="1"/>
  <c r="F74" i="3"/>
  <c r="G74" i="3" s="1"/>
  <c r="D74" i="3"/>
  <c r="D125" i="2"/>
  <c r="F125" i="2"/>
  <c r="G125" i="2" s="1"/>
  <c r="B126" i="2"/>
  <c r="D75" i="3" l="1"/>
  <c r="F75" i="3"/>
  <c r="G75" i="3" s="1"/>
  <c r="B76" i="3"/>
  <c r="F126" i="2"/>
  <c r="G126" i="2" s="1"/>
  <c r="D126" i="2"/>
  <c r="B77" i="3" l="1"/>
  <c r="F76" i="3"/>
  <c r="G76" i="3" s="1"/>
  <c r="D76" i="3"/>
  <c r="D77" i="3" l="1"/>
  <c r="F77" i="3"/>
  <c r="G77" i="3" s="1"/>
  <c r="B78" i="3"/>
  <c r="B79" i="3" l="1"/>
  <c r="F78" i="3"/>
  <c r="G78" i="3" s="1"/>
  <c r="L12" i="3"/>
  <c r="D78" i="3"/>
  <c r="F79" i="3" l="1"/>
  <c r="G79" i="3" s="1"/>
  <c r="B80" i="3"/>
  <c r="D79" i="3"/>
  <c r="P12" i="3"/>
  <c r="O13" i="3" s="1"/>
  <c r="M12" i="3"/>
  <c r="D80" i="3" l="1"/>
  <c r="B81" i="3"/>
  <c r="F80" i="3"/>
  <c r="G80" i="3" s="1"/>
  <c r="D81" i="3" l="1"/>
  <c r="F81" i="3"/>
  <c r="G81" i="3" s="1"/>
  <c r="B82" i="3"/>
  <c r="D82" i="3" l="1"/>
  <c r="B83" i="3"/>
  <c r="F82" i="3"/>
  <c r="G82" i="3" s="1"/>
  <c r="F83" i="3" l="1"/>
  <c r="G83" i="3" s="1"/>
  <c r="B84" i="3"/>
  <c r="D83" i="3"/>
  <c r="D84" i="3" l="1"/>
  <c r="B85" i="3"/>
  <c r="F84" i="3"/>
  <c r="G84" i="3" s="1"/>
  <c r="F85" i="3" l="1"/>
  <c r="G85" i="3" s="1"/>
  <c r="B86" i="3"/>
  <c r="D85" i="3"/>
  <c r="D86" i="3" l="1"/>
  <c r="B87" i="3"/>
  <c r="F86" i="3"/>
  <c r="G86" i="3" s="1"/>
  <c r="F87" i="3" l="1"/>
  <c r="G87" i="3" s="1"/>
  <c r="B88" i="3"/>
  <c r="D87" i="3"/>
  <c r="D88" i="3" l="1"/>
  <c r="B89" i="3"/>
  <c r="F88" i="3"/>
  <c r="G88" i="3" s="1"/>
  <c r="D89" i="3" l="1"/>
  <c r="F89" i="3"/>
  <c r="G89" i="3" s="1"/>
  <c r="B90" i="3"/>
  <c r="D90" i="3" l="1"/>
  <c r="B91" i="3"/>
  <c r="F90" i="3"/>
  <c r="G90" i="3" s="1"/>
  <c r="L13" i="3"/>
  <c r="D91" i="3" l="1"/>
  <c r="P13" i="3"/>
  <c r="O14" i="3" s="1"/>
  <c r="M13" i="3"/>
  <c r="F91" i="3"/>
  <c r="G91" i="3" s="1"/>
  <c r="B92" i="3"/>
  <c r="B93" i="3" l="1"/>
  <c r="F92" i="3"/>
  <c r="G92" i="3" s="1"/>
  <c r="D92" i="3"/>
  <c r="F93" i="3" l="1"/>
  <c r="G93" i="3" s="1"/>
  <c r="B94" i="3"/>
  <c r="D93" i="3"/>
  <c r="D94" i="3" l="1"/>
  <c r="B95" i="3"/>
  <c r="F94" i="3"/>
  <c r="G94" i="3" s="1"/>
  <c r="D95" i="3" l="1"/>
  <c r="F95" i="3"/>
  <c r="G95" i="3" s="1"/>
  <c r="B96" i="3"/>
  <c r="D96" i="3" l="1"/>
  <c r="B97" i="3"/>
  <c r="F96" i="3"/>
  <c r="G96" i="3" s="1"/>
  <c r="D97" i="3" l="1"/>
  <c r="F97" i="3"/>
  <c r="G97" i="3" s="1"/>
  <c r="B98" i="3"/>
  <c r="D98" i="3" l="1"/>
  <c r="B99" i="3"/>
  <c r="F98" i="3"/>
  <c r="G98" i="3" s="1"/>
  <c r="D99" i="3" l="1"/>
  <c r="F99" i="3"/>
  <c r="G99" i="3" s="1"/>
  <c r="B100" i="3"/>
  <c r="D100" i="3" l="1"/>
  <c r="B101" i="3"/>
  <c r="F100" i="3"/>
  <c r="G100" i="3" s="1"/>
  <c r="F101" i="3" l="1"/>
  <c r="G101" i="3" s="1"/>
  <c r="B102" i="3"/>
  <c r="D101" i="3"/>
  <c r="D102" i="3" s="1"/>
  <c r="B103" i="3" l="1"/>
  <c r="D103" i="3" s="1"/>
  <c r="F102" i="3"/>
  <c r="G102" i="3" s="1"/>
  <c r="L14" i="3"/>
  <c r="P14" i="3" l="1"/>
  <c r="O15" i="3" s="1"/>
  <c r="M14" i="3"/>
  <c r="F103" i="3"/>
  <c r="G103" i="3" s="1"/>
  <c r="B104" i="3"/>
  <c r="B105" i="3" l="1"/>
  <c r="F104" i="3"/>
  <c r="G104" i="3" s="1"/>
  <c r="D104" i="3"/>
  <c r="F105" i="3" l="1"/>
  <c r="G105" i="3" s="1"/>
  <c r="B106" i="3"/>
  <c r="D105" i="3"/>
  <c r="D106" i="3" s="1"/>
  <c r="B107" i="3" l="1"/>
  <c r="D107" i="3" s="1"/>
  <c r="F106" i="3"/>
  <c r="G106" i="3" s="1"/>
  <c r="F107" i="3" l="1"/>
  <c r="G107" i="3" s="1"/>
  <c r="B108" i="3"/>
  <c r="D108" i="3" s="1"/>
  <c r="B109" i="3" l="1"/>
  <c r="F108" i="3"/>
  <c r="G108" i="3" s="1"/>
  <c r="F109" i="3" l="1"/>
  <c r="G109" i="3" s="1"/>
  <c r="B110" i="3"/>
  <c r="D109" i="3"/>
  <c r="D110" i="3" s="1"/>
  <c r="B111" i="3" l="1"/>
  <c r="D111" i="3" s="1"/>
  <c r="F110" i="3"/>
  <c r="G110" i="3" s="1"/>
  <c r="F111" i="3" l="1"/>
  <c r="G111" i="3" s="1"/>
  <c r="B112" i="3"/>
  <c r="D112" i="3" s="1"/>
  <c r="B113" i="3" l="1"/>
  <c r="F112" i="3"/>
  <c r="G112" i="3" s="1"/>
  <c r="F113" i="3" l="1"/>
  <c r="G113" i="3" s="1"/>
  <c r="B114" i="3"/>
  <c r="D113" i="3"/>
  <c r="D114" i="3" l="1"/>
  <c r="B115" i="3"/>
  <c r="D115" i="3" s="1"/>
  <c r="F114" i="3"/>
  <c r="G114" i="3" s="1"/>
  <c r="L15" i="3"/>
  <c r="P15" i="3" l="1"/>
  <c r="O16" i="3" s="1"/>
  <c r="M15" i="3"/>
  <c r="F115" i="3"/>
  <c r="G115" i="3" s="1"/>
  <c r="B116" i="3"/>
  <c r="B117" i="3" l="1"/>
  <c r="F116" i="3"/>
  <c r="G116" i="3" s="1"/>
  <c r="D116" i="3"/>
  <c r="F117" i="3" l="1"/>
  <c r="G117" i="3" s="1"/>
  <c r="B118" i="3"/>
  <c r="D117" i="3"/>
  <c r="D118" i="3" l="1"/>
  <c r="B119" i="3"/>
  <c r="F118" i="3"/>
  <c r="G118" i="3" s="1"/>
  <c r="F119" i="3" l="1"/>
  <c r="G119" i="3" s="1"/>
  <c r="B120" i="3"/>
  <c r="D119" i="3"/>
  <c r="D120" i="3" s="1"/>
  <c r="B121" i="3" l="1"/>
  <c r="F120" i="3"/>
  <c r="G120" i="3" s="1"/>
  <c r="F121" i="3" l="1"/>
  <c r="G121" i="3" s="1"/>
  <c r="B122" i="3"/>
  <c r="D121" i="3"/>
  <c r="D122" i="3" s="1"/>
  <c r="B123" i="3" l="1"/>
  <c r="D123" i="3" s="1"/>
  <c r="F122" i="3"/>
  <c r="G122" i="3" s="1"/>
  <c r="F123" i="3" l="1"/>
  <c r="G123" i="3" s="1"/>
  <c r="B124" i="3"/>
  <c r="D124" i="3" s="1"/>
  <c r="B125" i="3" l="1"/>
  <c r="D125" i="3" s="1"/>
  <c r="F124" i="3"/>
  <c r="G124" i="3" s="1"/>
  <c r="F125" i="3" l="1"/>
  <c r="G125" i="3" s="1"/>
  <c r="B126" i="3"/>
  <c r="D126" i="3" s="1"/>
  <c r="F126" i="3" l="1"/>
  <c r="G126" i="3" s="1"/>
  <c r="L16" i="3"/>
  <c r="P16" i="3" s="1"/>
  <c r="M16" i="3" l="1"/>
</calcChain>
</file>

<file path=xl/sharedStrings.xml><?xml version="1.0" encoding="utf-8"?>
<sst xmlns="http://schemas.openxmlformats.org/spreadsheetml/2006/main" count="70" uniqueCount="27">
  <si>
    <t>havi befizetés</t>
  </si>
  <si>
    <t>indexálás</t>
  </si>
  <si>
    <t>SZJA visszaigényelhető?</t>
  </si>
  <si>
    <t>vállalt havi megtakarítás (Ft)</t>
  </si>
  <si>
    <t>Indexálás (%)</t>
  </si>
  <si>
    <t>Feltételezett hozam (%)</t>
  </si>
  <si>
    <t>igen</t>
  </si>
  <si>
    <t>( igen / nem )</t>
  </si>
  <si>
    <t>Futamidő (év)</t>
  </si>
  <si>
    <t>Visszatérítés éve</t>
  </si>
  <si>
    <t>Havi befizetés (Ft)</t>
  </si>
  <si>
    <t>Indexálás %</t>
  </si>
  <si>
    <t>Éves befizetés (Ft)</t>
  </si>
  <si>
    <t>Összes befizetés (Ft)</t>
  </si>
  <si>
    <t>Hozam %</t>
  </si>
  <si>
    <t>Hozam alapja (Ft)</t>
  </si>
  <si>
    <t>Elérés (Ft)</t>
  </si>
  <si>
    <t>Éves SZJA vissza (Ft)</t>
  </si>
  <si>
    <t>Összes SZJA vissza (Ft)</t>
  </si>
  <si>
    <t>Írd be a megfelelőt, hogy számoljon az SZJA visszatérítéssel is. A mező háttérszíne zöld kell legyen, ha jól írtad be</t>
  </si>
  <si>
    <t>KÉRLEK, csak a zöld háttérszínű mezőkbe írj adatot itt fenn! A kalkulátor ezek alapján végzi a számításokat a lenti táblákban...</t>
  </si>
  <si>
    <t>Futamidő (hó)</t>
  </si>
  <si>
    <t>Éves összes befizetés (Ft)</t>
  </si>
  <si>
    <t>Havi összes befizetés (Ft)</t>
  </si>
  <si>
    <t>Hozam % 
(éves hozam / 12)</t>
  </si>
  <si>
    <t>vállalt egyösszegű megtakarítás (Ft)</t>
  </si>
  <si>
    <t>20% SZJA visszaigényelhető?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</si>
</sst>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8" tint="-0.49998474074526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10" fontId="0" fillId="0" borderId="0" xfId="0" applyNumberFormat="1" applyAlignment="1">
      <alignment horizontal="center"/>
    </xf>
    <xf numFmtId="10" fontId="0" fillId="0" borderId="0" xfId="0" applyNumberFormat="1"/>
    <xf numFmtId="10" fontId="1" fillId="5" borderId="0" xfId="0" applyNumberFormat="1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3" fontId="0" fillId="0" borderId="0" xfId="0" applyNumberFormat="1" applyBorder="1"/>
    <xf numFmtId="0" fontId="0" fillId="2" borderId="1" xfId="0" applyFill="1" applyBorder="1" applyAlignment="1">
      <alignment horizontal="center"/>
    </xf>
    <xf numFmtId="3" fontId="0" fillId="2" borderId="0" xfId="0" applyNumberFormat="1" applyFill="1" applyBorder="1"/>
    <xf numFmtId="10" fontId="0" fillId="2" borderId="0" xfId="0" applyNumberFormat="1" applyFill="1" applyBorder="1" applyAlignment="1">
      <alignment horizontal="center"/>
    </xf>
    <xf numFmtId="3" fontId="0" fillId="2" borderId="2" xfId="0" applyNumberFormat="1" applyFill="1" applyBorder="1"/>
    <xf numFmtId="0" fontId="0" fillId="2" borderId="3" xfId="0" applyFill="1" applyBorder="1" applyAlignment="1">
      <alignment horizontal="center"/>
    </xf>
    <xf numFmtId="3" fontId="0" fillId="2" borderId="4" xfId="0" applyNumberFormat="1" applyFill="1" applyBorder="1"/>
    <xf numFmtId="10" fontId="0" fillId="2" borderId="4" xfId="0" applyNumberFormat="1" applyFill="1" applyBorder="1" applyAlignment="1">
      <alignment horizontal="center"/>
    </xf>
    <xf numFmtId="3" fontId="0" fillId="2" borderId="5" xfId="0" applyNumberFormat="1" applyFill="1" applyBorder="1"/>
    <xf numFmtId="0" fontId="0" fillId="3" borderId="1" xfId="0" applyFill="1" applyBorder="1" applyAlignment="1">
      <alignment horizontal="center"/>
    </xf>
    <xf numFmtId="10" fontId="0" fillId="0" borderId="0" xfId="0" applyNumberFormat="1" applyBorder="1"/>
    <xf numFmtId="10" fontId="0" fillId="2" borderId="0" xfId="0" applyNumberFormat="1" applyFill="1" applyBorder="1"/>
    <xf numFmtId="10" fontId="0" fillId="2" borderId="4" xfId="0" applyNumberFormat="1" applyFill="1" applyBorder="1"/>
    <xf numFmtId="0" fontId="0" fillId="4" borderId="6" xfId="0" applyFill="1" applyBorder="1" applyAlignment="1">
      <alignment horizontal="center" vertical="center" wrapText="1"/>
    </xf>
    <xf numFmtId="3" fontId="0" fillId="4" borderId="7" xfId="0" applyNumberFormat="1" applyFill="1" applyBorder="1" applyAlignment="1">
      <alignment horizontal="center" vertical="center" wrapText="1"/>
    </xf>
    <xf numFmtId="10" fontId="0" fillId="4" borderId="7" xfId="0" applyNumberFormat="1" applyFill="1" applyBorder="1" applyAlignment="1">
      <alignment horizontal="center" vertical="center" wrapText="1"/>
    </xf>
    <xf numFmtId="3" fontId="0" fillId="4" borderId="8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6" xfId="0" applyFill="1" applyBorder="1" applyAlignment="1">
      <alignment horizontal="center" vertical="center" wrapText="1"/>
    </xf>
    <xf numFmtId="3" fontId="0" fillId="3" borderId="7" xfId="0" applyNumberFormat="1" applyFill="1" applyBorder="1" applyAlignment="1">
      <alignment horizontal="center" vertical="center" wrapText="1"/>
    </xf>
    <xf numFmtId="10" fontId="0" fillId="3" borderId="7" xfId="0" applyNumberFormat="1" applyFill="1" applyBorder="1" applyAlignment="1">
      <alignment horizontal="center" vertical="center" wrapText="1"/>
    </xf>
    <xf numFmtId="3" fontId="0" fillId="3" borderId="8" xfId="0" applyNumberFormat="1" applyFill="1" applyBorder="1" applyAlignment="1">
      <alignment horizontal="center" vertical="center" wrapText="1"/>
    </xf>
    <xf numFmtId="3" fontId="0" fillId="6" borderId="0" xfId="0" applyNumberFormat="1" applyFill="1" applyBorder="1"/>
    <xf numFmtId="10" fontId="0" fillId="6" borderId="0" xfId="0" applyNumberFormat="1" applyFill="1" applyBorder="1" applyAlignment="1">
      <alignment horizontal="center"/>
    </xf>
    <xf numFmtId="3" fontId="0" fillId="6" borderId="2" xfId="0" applyNumberFormat="1" applyFill="1" applyBorder="1"/>
    <xf numFmtId="3" fontId="1" fillId="5" borderId="0" xfId="0" applyNumberFormat="1" applyFont="1" applyFill="1" applyAlignment="1">
      <alignment horizontal="center"/>
    </xf>
    <xf numFmtId="3" fontId="0" fillId="0" borderId="0" xfId="0" applyNumberFormat="1" applyFill="1" applyBorder="1"/>
    <xf numFmtId="10" fontId="0" fillId="0" borderId="0" xfId="0" applyNumberFormat="1" applyFill="1" applyBorder="1"/>
    <xf numFmtId="1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10" fontId="2" fillId="0" borderId="0" xfId="0" applyNumberFormat="1" applyFont="1" applyAlignment="1">
      <alignment horizontal="left"/>
    </xf>
    <xf numFmtId="10" fontId="1" fillId="7" borderId="0" xfId="0" applyNumberFormat="1" applyFont="1" applyFill="1" applyAlignment="1">
      <alignment horizontal="left"/>
    </xf>
  </cellXfs>
  <cellStyles count="1">
    <cellStyle name="Normál" xfId="0" builtinId="0"/>
  </cellStyles>
  <dxfs count="6"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C119E-D7F7-4F48-BD3D-BA13DA6AA67C}">
  <dimension ref="A1:Q46"/>
  <sheetViews>
    <sheetView tabSelected="1" workbookViewId="0">
      <selection activeCell="A3" sqref="A3:C3"/>
    </sheetView>
  </sheetViews>
  <sheetFormatPr defaultRowHeight="15" x14ac:dyDescent="0.25"/>
  <cols>
    <col min="1" max="1" width="9.140625" style="1"/>
    <col min="2" max="2" width="10.42578125" style="3" customWidth="1"/>
    <col min="3" max="3" width="12.85546875" style="4" customWidth="1"/>
    <col min="4" max="4" width="11" style="3" customWidth="1"/>
    <col min="5" max="5" width="12.5703125" style="3" customWidth="1"/>
    <col min="6" max="6" width="13.28515625" style="4" customWidth="1"/>
    <col min="7" max="7" width="12.140625" style="3" customWidth="1"/>
    <col min="8" max="8" width="12.7109375" style="3" customWidth="1"/>
    <col min="9" max="9" width="3.85546875" customWidth="1"/>
    <col min="10" max="10" width="11.85546875" style="1" customWidth="1"/>
    <col min="11" max="11" width="10.7109375" style="3" hidden="1" customWidth="1"/>
    <col min="12" max="12" width="14" style="5" hidden="1" customWidth="1"/>
    <col min="13" max="13" width="11.140625" style="3" customWidth="1"/>
    <col min="14" max="14" width="12.5703125" style="3" customWidth="1"/>
    <col min="15" max="15" width="13.42578125" style="4" customWidth="1"/>
    <col min="16" max="16" width="13.28515625" style="3" customWidth="1"/>
    <col min="17" max="17" width="12.7109375" style="3" customWidth="1"/>
  </cols>
  <sheetData>
    <row r="1" spans="1:17" x14ac:dyDescent="0.25">
      <c r="A1" s="38" t="s">
        <v>3</v>
      </c>
      <c r="B1" s="38"/>
      <c r="C1" s="38"/>
      <c r="D1" s="33">
        <v>20000</v>
      </c>
    </row>
    <row r="2" spans="1:17" x14ac:dyDescent="0.25">
      <c r="A2" s="38" t="s">
        <v>26</v>
      </c>
      <c r="B2" s="38"/>
      <c r="C2" s="38"/>
      <c r="D2" s="2" t="s">
        <v>6</v>
      </c>
      <c r="E2" s="3" t="s">
        <v>7</v>
      </c>
      <c r="F2" s="39" t="s">
        <v>19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x14ac:dyDescent="0.25">
      <c r="A3" s="38" t="s">
        <v>4</v>
      </c>
      <c r="B3" s="38"/>
      <c r="C3" s="38"/>
      <c r="D3" s="6">
        <v>0</v>
      </c>
    </row>
    <row r="4" spans="1:17" x14ac:dyDescent="0.25">
      <c r="A4" s="38" t="s">
        <v>5</v>
      </c>
      <c r="B4" s="38"/>
      <c r="C4" s="38"/>
      <c r="D4" s="6">
        <v>0.06</v>
      </c>
      <c r="F4" s="40" t="s">
        <v>20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5.75" thickBot="1" x14ac:dyDescent="0.3"/>
    <row r="6" spans="1:17" ht="45.75" thickBot="1" x14ac:dyDescent="0.3">
      <c r="A6" s="21" t="s">
        <v>8</v>
      </c>
      <c r="B6" s="22" t="s">
        <v>10</v>
      </c>
      <c r="C6" s="23" t="s">
        <v>11</v>
      </c>
      <c r="D6" s="22" t="s">
        <v>12</v>
      </c>
      <c r="E6" s="22" t="s">
        <v>13</v>
      </c>
      <c r="F6" s="23" t="s">
        <v>14</v>
      </c>
      <c r="G6" s="22" t="s">
        <v>15</v>
      </c>
      <c r="H6" s="24" t="s">
        <v>16</v>
      </c>
      <c r="I6" s="25"/>
      <c r="J6" s="26" t="s">
        <v>9</v>
      </c>
      <c r="K6" s="27" t="s">
        <v>0</v>
      </c>
      <c r="L6" s="28" t="s">
        <v>1</v>
      </c>
      <c r="M6" s="27" t="s">
        <v>17</v>
      </c>
      <c r="N6" s="27" t="s">
        <v>18</v>
      </c>
      <c r="O6" s="28" t="s">
        <v>14</v>
      </c>
      <c r="P6" s="27" t="s">
        <v>15</v>
      </c>
      <c r="Q6" s="29" t="s">
        <v>16</v>
      </c>
    </row>
    <row r="7" spans="1:17" x14ac:dyDescent="0.25">
      <c r="A7" s="7">
        <v>1</v>
      </c>
      <c r="B7" s="30">
        <f>D1</f>
        <v>20000</v>
      </c>
      <c r="C7" s="31">
        <f>$D$3</f>
        <v>0</v>
      </c>
      <c r="D7" s="30">
        <f>B7*12*(1+C7)</f>
        <v>240000</v>
      </c>
      <c r="E7" s="30">
        <f>D7</f>
        <v>240000</v>
      </c>
      <c r="F7" s="31">
        <f>$D$4</f>
        <v>0.06</v>
      </c>
      <c r="G7" s="30">
        <f>E7</f>
        <v>240000</v>
      </c>
      <c r="H7" s="32">
        <f>G7*(1+F7)</f>
        <v>254400</v>
      </c>
      <c r="J7" s="17">
        <v>1</v>
      </c>
      <c r="K7" s="8">
        <v>0</v>
      </c>
      <c r="L7" s="18">
        <v>0</v>
      </c>
      <c r="M7" s="30">
        <f>K7*12*(1+L7)</f>
        <v>0</v>
      </c>
      <c r="N7" s="30">
        <f>M7</f>
        <v>0</v>
      </c>
      <c r="O7" s="31">
        <f>$D$4</f>
        <v>0.06</v>
      </c>
      <c r="P7" s="30">
        <f>N7</f>
        <v>0</v>
      </c>
      <c r="Q7" s="32">
        <f>P7*(1+O7)</f>
        <v>0</v>
      </c>
    </row>
    <row r="8" spans="1:17" x14ac:dyDescent="0.25">
      <c r="A8" s="7">
        <v>2</v>
      </c>
      <c r="B8" s="30">
        <f>B7*(1+C8)</f>
        <v>20000</v>
      </c>
      <c r="C8" s="31">
        <f t="shared" ref="C8:C46" si="0">$D$3</f>
        <v>0</v>
      </c>
      <c r="D8" s="30">
        <f>B8*12*(1+C8)</f>
        <v>240000</v>
      </c>
      <c r="E8" s="30">
        <f>E7+D8</f>
        <v>480000</v>
      </c>
      <c r="F8" s="31">
        <f t="shared" ref="F8:F46" si="1">$D$4</f>
        <v>0.06</v>
      </c>
      <c r="G8" s="30">
        <f>D8+H7</f>
        <v>494400</v>
      </c>
      <c r="H8" s="32">
        <f t="shared" ref="H8:H46" si="2">G8*(1+F8)</f>
        <v>524064</v>
      </c>
      <c r="J8" s="17">
        <v>2</v>
      </c>
      <c r="K8" s="8">
        <f t="shared" ref="K8:K27" si="3">B8*0.2</f>
        <v>4000</v>
      </c>
      <c r="L8" s="18">
        <v>0</v>
      </c>
      <c r="M8" s="30">
        <f>IF($D$2="igen",D7*0.2,0)</f>
        <v>48000</v>
      </c>
      <c r="N8" s="30">
        <f>N7+M8</f>
        <v>48000</v>
      </c>
      <c r="O8" s="31">
        <f t="shared" ref="O8:O46" si="4">$D$4</f>
        <v>0.06</v>
      </c>
      <c r="P8" s="30">
        <f>M8+Q7</f>
        <v>48000</v>
      </c>
      <c r="Q8" s="32">
        <f t="shared" ref="Q8:Q46" si="5">P8*(1+O8)</f>
        <v>50880</v>
      </c>
    </row>
    <row r="9" spans="1:17" x14ac:dyDescent="0.25">
      <c r="A9" s="7">
        <v>3</v>
      </c>
      <c r="B9" s="30">
        <f t="shared" ref="B9:B46" si="6">B8*(1+C9)</f>
        <v>20000</v>
      </c>
      <c r="C9" s="31">
        <f t="shared" si="0"/>
        <v>0</v>
      </c>
      <c r="D9" s="30">
        <f>B9*12*(1+C9)</f>
        <v>240000</v>
      </c>
      <c r="E9" s="30">
        <f>E8+D9</f>
        <v>720000</v>
      </c>
      <c r="F9" s="31">
        <f t="shared" si="1"/>
        <v>0.06</v>
      </c>
      <c r="G9" s="30">
        <f t="shared" ref="G9:G46" si="7">D9+H8</f>
        <v>764064</v>
      </c>
      <c r="H9" s="32">
        <f t="shared" si="2"/>
        <v>809907.84000000008</v>
      </c>
      <c r="J9" s="17">
        <v>3</v>
      </c>
      <c r="K9" s="8">
        <f t="shared" si="3"/>
        <v>4000</v>
      </c>
      <c r="L9" s="18">
        <v>0</v>
      </c>
      <c r="M9" s="30">
        <f t="shared" ref="M9:M46" si="8">IF($D$2="igen",D8*0.2,0)</f>
        <v>48000</v>
      </c>
      <c r="N9" s="30">
        <f>N8+M9</f>
        <v>96000</v>
      </c>
      <c r="O9" s="31">
        <f t="shared" si="4"/>
        <v>0.06</v>
      </c>
      <c r="P9" s="30">
        <f t="shared" ref="P9:P46" si="9">M9+Q8</f>
        <v>98880</v>
      </c>
      <c r="Q9" s="32">
        <f t="shared" si="5"/>
        <v>104812.8</v>
      </c>
    </row>
    <row r="10" spans="1:17" x14ac:dyDescent="0.25">
      <c r="A10" s="7">
        <v>4</v>
      </c>
      <c r="B10" s="30">
        <f t="shared" si="6"/>
        <v>20000</v>
      </c>
      <c r="C10" s="31">
        <f t="shared" si="0"/>
        <v>0</v>
      </c>
      <c r="D10" s="30">
        <f t="shared" ref="D10:D46" si="10">B10*12*(1+C10)</f>
        <v>240000</v>
      </c>
      <c r="E10" s="30">
        <f t="shared" ref="E10:E46" si="11">E9+D10</f>
        <v>960000</v>
      </c>
      <c r="F10" s="31">
        <f t="shared" si="1"/>
        <v>0.06</v>
      </c>
      <c r="G10" s="30">
        <f t="shared" si="7"/>
        <v>1049907.8400000001</v>
      </c>
      <c r="H10" s="32">
        <f t="shared" si="2"/>
        <v>1112902.3104000001</v>
      </c>
      <c r="J10" s="17">
        <v>4</v>
      </c>
      <c r="K10" s="8">
        <f t="shared" si="3"/>
        <v>4000</v>
      </c>
      <c r="L10" s="18">
        <v>0</v>
      </c>
      <c r="M10" s="30">
        <f t="shared" si="8"/>
        <v>48000</v>
      </c>
      <c r="N10" s="30">
        <f t="shared" ref="N10:N46" si="12">N9+M10</f>
        <v>144000</v>
      </c>
      <c r="O10" s="31">
        <f t="shared" si="4"/>
        <v>0.06</v>
      </c>
      <c r="P10" s="30">
        <f t="shared" si="9"/>
        <v>152812.79999999999</v>
      </c>
      <c r="Q10" s="32">
        <f t="shared" si="5"/>
        <v>161981.568</v>
      </c>
    </row>
    <row r="11" spans="1:17" x14ac:dyDescent="0.25">
      <c r="A11" s="9">
        <v>5</v>
      </c>
      <c r="B11" s="10">
        <f t="shared" si="6"/>
        <v>20000</v>
      </c>
      <c r="C11" s="11">
        <f t="shared" si="0"/>
        <v>0</v>
      </c>
      <c r="D11" s="10">
        <f t="shared" si="10"/>
        <v>240000</v>
      </c>
      <c r="E11" s="10">
        <f t="shared" si="11"/>
        <v>1200000</v>
      </c>
      <c r="F11" s="11">
        <f t="shared" si="1"/>
        <v>0.06</v>
      </c>
      <c r="G11" s="10">
        <f t="shared" si="7"/>
        <v>1352902.3104000001</v>
      </c>
      <c r="H11" s="12">
        <f t="shared" si="2"/>
        <v>1434076.4490240002</v>
      </c>
      <c r="J11" s="9">
        <v>5</v>
      </c>
      <c r="K11" s="10">
        <f t="shared" si="3"/>
        <v>4000</v>
      </c>
      <c r="L11" s="19">
        <v>0</v>
      </c>
      <c r="M11" s="10">
        <f t="shared" si="8"/>
        <v>48000</v>
      </c>
      <c r="N11" s="10">
        <f t="shared" si="12"/>
        <v>192000</v>
      </c>
      <c r="O11" s="11">
        <f t="shared" si="4"/>
        <v>0.06</v>
      </c>
      <c r="P11" s="10">
        <f t="shared" si="9"/>
        <v>209981.568</v>
      </c>
      <c r="Q11" s="12">
        <f t="shared" si="5"/>
        <v>222580.46208</v>
      </c>
    </row>
    <row r="12" spans="1:17" x14ac:dyDescent="0.25">
      <c r="A12" s="7">
        <v>6</v>
      </c>
      <c r="B12" s="30">
        <f t="shared" si="6"/>
        <v>20000</v>
      </c>
      <c r="C12" s="31">
        <f t="shared" si="0"/>
        <v>0</v>
      </c>
      <c r="D12" s="30">
        <f t="shared" si="10"/>
        <v>240000</v>
      </c>
      <c r="E12" s="30">
        <f t="shared" si="11"/>
        <v>1440000</v>
      </c>
      <c r="F12" s="31">
        <f t="shared" si="1"/>
        <v>0.06</v>
      </c>
      <c r="G12" s="30">
        <f t="shared" si="7"/>
        <v>1674076.4490240002</v>
      </c>
      <c r="H12" s="32">
        <f t="shared" si="2"/>
        <v>1774521.0359654403</v>
      </c>
      <c r="J12" s="17">
        <v>6</v>
      </c>
      <c r="K12" s="8">
        <f t="shared" si="3"/>
        <v>4000</v>
      </c>
      <c r="L12" s="18">
        <v>0</v>
      </c>
      <c r="M12" s="30">
        <f t="shared" si="8"/>
        <v>48000</v>
      </c>
      <c r="N12" s="30">
        <f t="shared" si="12"/>
        <v>240000</v>
      </c>
      <c r="O12" s="31">
        <f t="shared" si="4"/>
        <v>0.06</v>
      </c>
      <c r="P12" s="30">
        <f t="shared" si="9"/>
        <v>270580.46207999997</v>
      </c>
      <c r="Q12" s="32">
        <f t="shared" si="5"/>
        <v>286815.28980480001</v>
      </c>
    </row>
    <row r="13" spans="1:17" x14ac:dyDescent="0.25">
      <c r="A13" s="7">
        <v>7</v>
      </c>
      <c r="B13" s="30">
        <f t="shared" si="6"/>
        <v>20000</v>
      </c>
      <c r="C13" s="31">
        <f t="shared" si="0"/>
        <v>0</v>
      </c>
      <c r="D13" s="30">
        <f t="shared" si="10"/>
        <v>240000</v>
      </c>
      <c r="E13" s="30">
        <f t="shared" si="11"/>
        <v>1680000</v>
      </c>
      <c r="F13" s="31">
        <f t="shared" si="1"/>
        <v>0.06</v>
      </c>
      <c r="G13" s="30">
        <f t="shared" si="7"/>
        <v>2014521.0359654403</v>
      </c>
      <c r="H13" s="32">
        <f t="shared" si="2"/>
        <v>2135392.2981233667</v>
      </c>
      <c r="J13" s="17">
        <v>7</v>
      </c>
      <c r="K13" s="8">
        <f t="shared" si="3"/>
        <v>4000</v>
      </c>
      <c r="L13" s="18">
        <v>0</v>
      </c>
      <c r="M13" s="30">
        <f t="shared" si="8"/>
        <v>48000</v>
      </c>
      <c r="N13" s="30">
        <f t="shared" si="12"/>
        <v>288000</v>
      </c>
      <c r="O13" s="31">
        <f t="shared" si="4"/>
        <v>0.06</v>
      </c>
      <c r="P13" s="30">
        <f t="shared" si="9"/>
        <v>334815.28980480001</v>
      </c>
      <c r="Q13" s="32">
        <f t="shared" si="5"/>
        <v>354904.20719308802</v>
      </c>
    </row>
    <row r="14" spans="1:17" x14ac:dyDescent="0.25">
      <c r="A14" s="7">
        <v>8</v>
      </c>
      <c r="B14" s="30">
        <f t="shared" si="6"/>
        <v>20000</v>
      </c>
      <c r="C14" s="31">
        <f t="shared" si="0"/>
        <v>0</v>
      </c>
      <c r="D14" s="30">
        <f t="shared" si="10"/>
        <v>240000</v>
      </c>
      <c r="E14" s="30">
        <f t="shared" si="11"/>
        <v>1920000</v>
      </c>
      <c r="F14" s="31">
        <f t="shared" si="1"/>
        <v>0.06</v>
      </c>
      <c r="G14" s="30">
        <f t="shared" si="7"/>
        <v>2375392.2981233667</v>
      </c>
      <c r="H14" s="32">
        <f t="shared" si="2"/>
        <v>2517915.836010769</v>
      </c>
      <c r="J14" s="17">
        <v>8</v>
      </c>
      <c r="K14" s="8">
        <f t="shared" si="3"/>
        <v>4000</v>
      </c>
      <c r="L14" s="18">
        <v>0</v>
      </c>
      <c r="M14" s="30">
        <f t="shared" si="8"/>
        <v>48000</v>
      </c>
      <c r="N14" s="30">
        <f t="shared" si="12"/>
        <v>336000</v>
      </c>
      <c r="O14" s="31">
        <f t="shared" si="4"/>
        <v>0.06</v>
      </c>
      <c r="P14" s="30">
        <f t="shared" si="9"/>
        <v>402904.20719308802</v>
      </c>
      <c r="Q14" s="32">
        <f t="shared" si="5"/>
        <v>427078.4596246733</v>
      </c>
    </row>
    <row r="15" spans="1:17" x14ac:dyDescent="0.25">
      <c r="A15" s="7">
        <v>9</v>
      </c>
      <c r="B15" s="30">
        <f t="shared" si="6"/>
        <v>20000</v>
      </c>
      <c r="C15" s="31">
        <f t="shared" si="0"/>
        <v>0</v>
      </c>
      <c r="D15" s="30">
        <f t="shared" si="10"/>
        <v>240000</v>
      </c>
      <c r="E15" s="30">
        <f t="shared" si="11"/>
        <v>2160000</v>
      </c>
      <c r="F15" s="31">
        <f t="shared" si="1"/>
        <v>0.06</v>
      </c>
      <c r="G15" s="30">
        <f t="shared" si="7"/>
        <v>2757915.836010769</v>
      </c>
      <c r="H15" s="32">
        <f t="shared" si="2"/>
        <v>2923390.7861714154</v>
      </c>
      <c r="J15" s="17">
        <v>9</v>
      </c>
      <c r="K15" s="8">
        <f t="shared" si="3"/>
        <v>4000</v>
      </c>
      <c r="L15" s="18">
        <v>0</v>
      </c>
      <c r="M15" s="30">
        <f t="shared" si="8"/>
        <v>48000</v>
      </c>
      <c r="N15" s="30">
        <f t="shared" si="12"/>
        <v>384000</v>
      </c>
      <c r="O15" s="31">
        <f t="shared" si="4"/>
        <v>0.06</v>
      </c>
      <c r="P15" s="30">
        <f t="shared" si="9"/>
        <v>475078.4596246733</v>
      </c>
      <c r="Q15" s="32">
        <f t="shared" si="5"/>
        <v>503583.16720215371</v>
      </c>
    </row>
    <row r="16" spans="1:17" x14ac:dyDescent="0.25">
      <c r="A16" s="9">
        <v>10</v>
      </c>
      <c r="B16" s="10">
        <f t="shared" si="6"/>
        <v>20000</v>
      </c>
      <c r="C16" s="11">
        <f t="shared" si="0"/>
        <v>0</v>
      </c>
      <c r="D16" s="10">
        <f t="shared" si="10"/>
        <v>240000</v>
      </c>
      <c r="E16" s="10">
        <f t="shared" si="11"/>
        <v>2400000</v>
      </c>
      <c r="F16" s="11">
        <f t="shared" si="1"/>
        <v>0.06</v>
      </c>
      <c r="G16" s="10">
        <f t="shared" si="7"/>
        <v>3163390.7861714154</v>
      </c>
      <c r="H16" s="12">
        <f t="shared" si="2"/>
        <v>3353194.2333417004</v>
      </c>
      <c r="J16" s="9">
        <v>10</v>
      </c>
      <c r="K16" s="10">
        <f t="shared" si="3"/>
        <v>4000</v>
      </c>
      <c r="L16" s="19">
        <v>0</v>
      </c>
      <c r="M16" s="10">
        <f t="shared" si="8"/>
        <v>48000</v>
      </c>
      <c r="N16" s="10">
        <f t="shared" si="12"/>
        <v>432000</v>
      </c>
      <c r="O16" s="11">
        <f t="shared" si="4"/>
        <v>0.06</v>
      </c>
      <c r="P16" s="10">
        <f t="shared" si="9"/>
        <v>551583.16720215371</v>
      </c>
      <c r="Q16" s="12">
        <f t="shared" si="5"/>
        <v>584678.15723428293</v>
      </c>
    </row>
    <row r="17" spans="1:17" x14ac:dyDescent="0.25">
      <c r="A17" s="7">
        <v>11</v>
      </c>
      <c r="B17" s="30">
        <f t="shared" si="6"/>
        <v>20000</v>
      </c>
      <c r="C17" s="31">
        <f t="shared" si="0"/>
        <v>0</v>
      </c>
      <c r="D17" s="30">
        <f t="shared" si="10"/>
        <v>240000</v>
      </c>
      <c r="E17" s="30">
        <f t="shared" si="11"/>
        <v>2640000</v>
      </c>
      <c r="F17" s="31">
        <f t="shared" si="1"/>
        <v>0.06</v>
      </c>
      <c r="G17" s="30">
        <f t="shared" si="7"/>
        <v>3593194.2333417004</v>
      </c>
      <c r="H17" s="32">
        <f t="shared" si="2"/>
        <v>3808785.8873422025</v>
      </c>
      <c r="J17" s="17">
        <v>11</v>
      </c>
      <c r="K17" s="8">
        <f t="shared" si="3"/>
        <v>4000</v>
      </c>
      <c r="L17" s="18">
        <v>0</v>
      </c>
      <c r="M17" s="30">
        <f t="shared" si="8"/>
        <v>48000</v>
      </c>
      <c r="N17" s="30">
        <f t="shared" si="12"/>
        <v>480000</v>
      </c>
      <c r="O17" s="31">
        <f t="shared" si="4"/>
        <v>0.06</v>
      </c>
      <c r="P17" s="30">
        <f t="shared" si="9"/>
        <v>632678.15723428293</v>
      </c>
      <c r="Q17" s="32">
        <f t="shared" si="5"/>
        <v>670638.84666833992</v>
      </c>
    </row>
    <row r="18" spans="1:17" x14ac:dyDescent="0.25">
      <c r="A18" s="7">
        <v>12</v>
      </c>
      <c r="B18" s="30">
        <f t="shared" si="6"/>
        <v>20000</v>
      </c>
      <c r="C18" s="31">
        <f t="shared" si="0"/>
        <v>0</v>
      </c>
      <c r="D18" s="30">
        <f t="shared" si="10"/>
        <v>240000</v>
      </c>
      <c r="E18" s="30">
        <f t="shared" si="11"/>
        <v>2880000</v>
      </c>
      <c r="F18" s="31">
        <f t="shared" si="1"/>
        <v>0.06</v>
      </c>
      <c r="G18" s="30">
        <f t="shared" si="7"/>
        <v>4048785.8873422025</v>
      </c>
      <c r="H18" s="32">
        <f t="shared" si="2"/>
        <v>4291713.0405827351</v>
      </c>
      <c r="J18" s="17">
        <v>12</v>
      </c>
      <c r="K18" s="8">
        <f t="shared" si="3"/>
        <v>4000</v>
      </c>
      <c r="L18" s="18">
        <v>0</v>
      </c>
      <c r="M18" s="30">
        <f t="shared" si="8"/>
        <v>48000</v>
      </c>
      <c r="N18" s="30">
        <f t="shared" si="12"/>
        <v>528000</v>
      </c>
      <c r="O18" s="31">
        <f t="shared" si="4"/>
        <v>0.06</v>
      </c>
      <c r="P18" s="30">
        <f t="shared" si="9"/>
        <v>718638.84666833992</v>
      </c>
      <c r="Q18" s="32">
        <f t="shared" si="5"/>
        <v>761757.17746844038</v>
      </c>
    </row>
    <row r="19" spans="1:17" x14ac:dyDescent="0.25">
      <c r="A19" s="7">
        <v>13</v>
      </c>
      <c r="B19" s="30">
        <f t="shared" si="6"/>
        <v>20000</v>
      </c>
      <c r="C19" s="31">
        <f t="shared" si="0"/>
        <v>0</v>
      </c>
      <c r="D19" s="30">
        <f t="shared" si="10"/>
        <v>240000</v>
      </c>
      <c r="E19" s="30">
        <f t="shared" si="11"/>
        <v>3120000</v>
      </c>
      <c r="F19" s="31">
        <f t="shared" si="1"/>
        <v>0.06</v>
      </c>
      <c r="G19" s="30">
        <f t="shared" si="7"/>
        <v>4531713.0405827351</v>
      </c>
      <c r="H19" s="32">
        <f t="shared" si="2"/>
        <v>4803615.8230176996</v>
      </c>
      <c r="J19" s="17">
        <v>13</v>
      </c>
      <c r="K19" s="8">
        <f t="shared" si="3"/>
        <v>4000</v>
      </c>
      <c r="L19" s="18">
        <v>0</v>
      </c>
      <c r="M19" s="30">
        <f t="shared" si="8"/>
        <v>48000</v>
      </c>
      <c r="N19" s="30">
        <f t="shared" si="12"/>
        <v>576000</v>
      </c>
      <c r="O19" s="31">
        <f t="shared" si="4"/>
        <v>0.06</v>
      </c>
      <c r="P19" s="30">
        <f t="shared" si="9"/>
        <v>809757.17746844038</v>
      </c>
      <c r="Q19" s="32">
        <f t="shared" si="5"/>
        <v>858342.60811654688</v>
      </c>
    </row>
    <row r="20" spans="1:17" x14ac:dyDescent="0.25">
      <c r="A20" s="7">
        <v>14</v>
      </c>
      <c r="B20" s="30">
        <f t="shared" si="6"/>
        <v>20000</v>
      </c>
      <c r="C20" s="31">
        <f t="shared" si="0"/>
        <v>0</v>
      </c>
      <c r="D20" s="30">
        <f t="shared" si="10"/>
        <v>240000</v>
      </c>
      <c r="E20" s="30">
        <f t="shared" si="11"/>
        <v>3360000</v>
      </c>
      <c r="F20" s="31">
        <f t="shared" si="1"/>
        <v>0.06</v>
      </c>
      <c r="G20" s="30">
        <f t="shared" si="7"/>
        <v>5043615.8230176996</v>
      </c>
      <c r="H20" s="32">
        <f t="shared" si="2"/>
        <v>5346232.7723987615</v>
      </c>
      <c r="J20" s="17">
        <v>14</v>
      </c>
      <c r="K20" s="8">
        <f t="shared" si="3"/>
        <v>4000</v>
      </c>
      <c r="L20" s="18">
        <v>0</v>
      </c>
      <c r="M20" s="30">
        <f t="shared" si="8"/>
        <v>48000</v>
      </c>
      <c r="N20" s="30">
        <f t="shared" si="12"/>
        <v>624000</v>
      </c>
      <c r="O20" s="31">
        <f t="shared" si="4"/>
        <v>0.06</v>
      </c>
      <c r="P20" s="30">
        <f t="shared" si="9"/>
        <v>906342.60811654688</v>
      </c>
      <c r="Q20" s="32">
        <f t="shared" si="5"/>
        <v>960723.16460353974</v>
      </c>
    </row>
    <row r="21" spans="1:17" x14ac:dyDescent="0.25">
      <c r="A21" s="9">
        <v>15</v>
      </c>
      <c r="B21" s="10">
        <f t="shared" si="6"/>
        <v>20000</v>
      </c>
      <c r="C21" s="11">
        <f t="shared" si="0"/>
        <v>0</v>
      </c>
      <c r="D21" s="10">
        <f t="shared" si="10"/>
        <v>240000</v>
      </c>
      <c r="E21" s="10">
        <f t="shared" si="11"/>
        <v>3600000</v>
      </c>
      <c r="F21" s="11">
        <f t="shared" si="1"/>
        <v>0.06</v>
      </c>
      <c r="G21" s="10">
        <f t="shared" si="7"/>
        <v>5586232.7723987615</v>
      </c>
      <c r="H21" s="12">
        <f t="shared" si="2"/>
        <v>5921406.7387426877</v>
      </c>
      <c r="J21" s="9">
        <v>15</v>
      </c>
      <c r="K21" s="10">
        <f t="shared" si="3"/>
        <v>4000</v>
      </c>
      <c r="L21" s="19">
        <v>0</v>
      </c>
      <c r="M21" s="10">
        <f t="shared" si="8"/>
        <v>48000</v>
      </c>
      <c r="N21" s="10">
        <f t="shared" si="12"/>
        <v>672000</v>
      </c>
      <c r="O21" s="11">
        <f t="shared" si="4"/>
        <v>0.06</v>
      </c>
      <c r="P21" s="10">
        <f t="shared" si="9"/>
        <v>1008723.1646035397</v>
      </c>
      <c r="Q21" s="12">
        <f t="shared" si="5"/>
        <v>1069246.5544797522</v>
      </c>
    </row>
    <row r="22" spans="1:17" x14ac:dyDescent="0.25">
      <c r="A22" s="7">
        <v>16</v>
      </c>
      <c r="B22" s="30">
        <f t="shared" si="6"/>
        <v>20000</v>
      </c>
      <c r="C22" s="31">
        <f t="shared" si="0"/>
        <v>0</v>
      </c>
      <c r="D22" s="30">
        <f t="shared" si="10"/>
        <v>240000</v>
      </c>
      <c r="E22" s="30">
        <f t="shared" si="11"/>
        <v>3840000</v>
      </c>
      <c r="F22" s="31">
        <f t="shared" si="1"/>
        <v>0.06</v>
      </c>
      <c r="G22" s="30">
        <f t="shared" si="7"/>
        <v>6161406.7387426877</v>
      </c>
      <c r="H22" s="32">
        <f t="shared" si="2"/>
        <v>6531091.1430672491</v>
      </c>
      <c r="J22" s="17">
        <v>16</v>
      </c>
      <c r="K22" s="8">
        <f t="shared" si="3"/>
        <v>4000</v>
      </c>
      <c r="L22" s="18">
        <v>0</v>
      </c>
      <c r="M22" s="30">
        <f t="shared" si="8"/>
        <v>48000</v>
      </c>
      <c r="N22" s="30">
        <f t="shared" si="12"/>
        <v>720000</v>
      </c>
      <c r="O22" s="31">
        <f t="shared" si="4"/>
        <v>0.06</v>
      </c>
      <c r="P22" s="30">
        <f t="shared" si="9"/>
        <v>1117246.5544797522</v>
      </c>
      <c r="Q22" s="32">
        <f t="shared" si="5"/>
        <v>1184281.3477485373</v>
      </c>
    </row>
    <row r="23" spans="1:17" x14ac:dyDescent="0.25">
      <c r="A23" s="7">
        <v>17</v>
      </c>
      <c r="B23" s="30">
        <f t="shared" si="6"/>
        <v>20000</v>
      </c>
      <c r="C23" s="31">
        <f t="shared" si="0"/>
        <v>0</v>
      </c>
      <c r="D23" s="30">
        <f t="shared" si="10"/>
        <v>240000</v>
      </c>
      <c r="E23" s="30">
        <f t="shared" si="11"/>
        <v>4080000</v>
      </c>
      <c r="F23" s="31">
        <f t="shared" si="1"/>
        <v>0.06</v>
      </c>
      <c r="G23" s="30">
        <f t="shared" si="7"/>
        <v>6771091.1430672491</v>
      </c>
      <c r="H23" s="32">
        <f t="shared" si="2"/>
        <v>7177356.6116512846</v>
      </c>
      <c r="J23" s="17">
        <v>17</v>
      </c>
      <c r="K23" s="8">
        <f t="shared" si="3"/>
        <v>4000</v>
      </c>
      <c r="L23" s="18">
        <v>0</v>
      </c>
      <c r="M23" s="30">
        <f t="shared" si="8"/>
        <v>48000</v>
      </c>
      <c r="N23" s="30">
        <f t="shared" si="12"/>
        <v>768000</v>
      </c>
      <c r="O23" s="31">
        <f t="shared" si="4"/>
        <v>0.06</v>
      </c>
      <c r="P23" s="30">
        <f t="shared" si="9"/>
        <v>1232281.3477485373</v>
      </c>
      <c r="Q23" s="32">
        <f t="shared" si="5"/>
        <v>1306218.2286134497</v>
      </c>
    </row>
    <row r="24" spans="1:17" x14ac:dyDescent="0.25">
      <c r="A24" s="7">
        <v>18</v>
      </c>
      <c r="B24" s="30">
        <f t="shared" si="6"/>
        <v>20000</v>
      </c>
      <c r="C24" s="31">
        <f t="shared" si="0"/>
        <v>0</v>
      </c>
      <c r="D24" s="30">
        <f t="shared" si="10"/>
        <v>240000</v>
      </c>
      <c r="E24" s="30">
        <f t="shared" si="11"/>
        <v>4320000</v>
      </c>
      <c r="F24" s="31">
        <f t="shared" si="1"/>
        <v>0.06</v>
      </c>
      <c r="G24" s="30">
        <f t="shared" si="7"/>
        <v>7417356.6116512846</v>
      </c>
      <c r="H24" s="32">
        <f t="shared" si="2"/>
        <v>7862398.0083503621</v>
      </c>
      <c r="J24" s="17">
        <v>18</v>
      </c>
      <c r="K24" s="8">
        <f t="shared" si="3"/>
        <v>4000</v>
      </c>
      <c r="L24" s="18">
        <v>0</v>
      </c>
      <c r="M24" s="30">
        <f t="shared" si="8"/>
        <v>48000</v>
      </c>
      <c r="N24" s="30">
        <f t="shared" si="12"/>
        <v>816000</v>
      </c>
      <c r="O24" s="31">
        <f t="shared" si="4"/>
        <v>0.06</v>
      </c>
      <c r="P24" s="30">
        <f t="shared" si="9"/>
        <v>1354218.2286134497</v>
      </c>
      <c r="Q24" s="32">
        <f t="shared" si="5"/>
        <v>1435471.3223302567</v>
      </c>
    </row>
    <row r="25" spans="1:17" x14ac:dyDescent="0.25">
      <c r="A25" s="7">
        <v>19</v>
      </c>
      <c r="B25" s="30">
        <f t="shared" si="6"/>
        <v>20000</v>
      </c>
      <c r="C25" s="31">
        <f t="shared" si="0"/>
        <v>0</v>
      </c>
      <c r="D25" s="30">
        <f t="shared" si="10"/>
        <v>240000</v>
      </c>
      <c r="E25" s="30">
        <f t="shared" si="11"/>
        <v>4560000</v>
      </c>
      <c r="F25" s="31">
        <f t="shared" si="1"/>
        <v>0.06</v>
      </c>
      <c r="G25" s="30">
        <f t="shared" si="7"/>
        <v>8102398.0083503621</v>
      </c>
      <c r="H25" s="32">
        <f t="shared" si="2"/>
        <v>8588541.8888513837</v>
      </c>
      <c r="J25" s="17">
        <v>19</v>
      </c>
      <c r="K25" s="8">
        <f t="shared" si="3"/>
        <v>4000</v>
      </c>
      <c r="L25" s="18">
        <v>0</v>
      </c>
      <c r="M25" s="30">
        <f t="shared" si="8"/>
        <v>48000</v>
      </c>
      <c r="N25" s="30">
        <f t="shared" si="12"/>
        <v>864000</v>
      </c>
      <c r="O25" s="31">
        <f t="shared" si="4"/>
        <v>0.06</v>
      </c>
      <c r="P25" s="30">
        <f t="shared" si="9"/>
        <v>1483471.3223302567</v>
      </c>
      <c r="Q25" s="32">
        <f t="shared" si="5"/>
        <v>1572479.6016700722</v>
      </c>
    </row>
    <row r="26" spans="1:17" x14ac:dyDescent="0.25">
      <c r="A26" s="9">
        <v>20</v>
      </c>
      <c r="B26" s="10">
        <f t="shared" si="6"/>
        <v>20000</v>
      </c>
      <c r="C26" s="11">
        <f t="shared" si="0"/>
        <v>0</v>
      </c>
      <c r="D26" s="10">
        <f t="shared" si="10"/>
        <v>240000</v>
      </c>
      <c r="E26" s="10">
        <f t="shared" si="11"/>
        <v>4800000</v>
      </c>
      <c r="F26" s="11">
        <f t="shared" si="1"/>
        <v>0.06</v>
      </c>
      <c r="G26" s="10">
        <f t="shared" si="7"/>
        <v>8828541.8888513837</v>
      </c>
      <c r="H26" s="12">
        <f t="shared" si="2"/>
        <v>9358254.4021824673</v>
      </c>
      <c r="J26" s="9">
        <v>20</v>
      </c>
      <c r="K26" s="10">
        <f t="shared" si="3"/>
        <v>4000</v>
      </c>
      <c r="L26" s="19">
        <v>0</v>
      </c>
      <c r="M26" s="10">
        <f t="shared" si="8"/>
        <v>48000</v>
      </c>
      <c r="N26" s="10">
        <f t="shared" si="12"/>
        <v>912000</v>
      </c>
      <c r="O26" s="11">
        <f t="shared" si="4"/>
        <v>0.06</v>
      </c>
      <c r="P26" s="10">
        <f t="shared" si="9"/>
        <v>1620479.6016700722</v>
      </c>
      <c r="Q26" s="12">
        <f t="shared" si="5"/>
        <v>1717708.3777702765</v>
      </c>
    </row>
    <row r="27" spans="1:17" x14ac:dyDescent="0.25">
      <c r="A27" s="7">
        <v>21</v>
      </c>
      <c r="B27" s="30">
        <f t="shared" si="6"/>
        <v>20000</v>
      </c>
      <c r="C27" s="31">
        <f t="shared" si="0"/>
        <v>0</v>
      </c>
      <c r="D27" s="30">
        <f t="shared" si="10"/>
        <v>240000</v>
      </c>
      <c r="E27" s="30">
        <f t="shared" si="11"/>
        <v>5040000</v>
      </c>
      <c r="F27" s="31">
        <f t="shared" si="1"/>
        <v>0.06</v>
      </c>
      <c r="G27" s="30">
        <f t="shared" si="7"/>
        <v>9598254.4021824673</v>
      </c>
      <c r="H27" s="32">
        <f t="shared" si="2"/>
        <v>10174149.666313415</v>
      </c>
      <c r="J27" s="17">
        <v>21</v>
      </c>
      <c r="K27" s="8">
        <f t="shared" si="3"/>
        <v>4000</v>
      </c>
      <c r="L27" s="18">
        <v>0</v>
      </c>
      <c r="M27" s="30">
        <f t="shared" si="8"/>
        <v>48000</v>
      </c>
      <c r="N27" s="30">
        <f t="shared" si="12"/>
        <v>960000</v>
      </c>
      <c r="O27" s="31">
        <f t="shared" si="4"/>
        <v>0.06</v>
      </c>
      <c r="P27" s="30">
        <f t="shared" si="9"/>
        <v>1765708.3777702765</v>
      </c>
      <c r="Q27" s="32">
        <f t="shared" si="5"/>
        <v>1871650.8804364931</v>
      </c>
    </row>
    <row r="28" spans="1:17" x14ac:dyDescent="0.25">
      <c r="A28" s="7">
        <v>22</v>
      </c>
      <c r="B28" s="30">
        <f t="shared" si="6"/>
        <v>20000</v>
      </c>
      <c r="C28" s="31">
        <f t="shared" si="0"/>
        <v>0</v>
      </c>
      <c r="D28" s="30">
        <f t="shared" si="10"/>
        <v>240000</v>
      </c>
      <c r="E28" s="30">
        <f t="shared" si="11"/>
        <v>5280000</v>
      </c>
      <c r="F28" s="31">
        <f t="shared" si="1"/>
        <v>0.06</v>
      </c>
      <c r="G28" s="30">
        <f t="shared" si="7"/>
        <v>10414149.666313415</v>
      </c>
      <c r="H28" s="32">
        <f t="shared" si="2"/>
        <v>11038998.646292221</v>
      </c>
      <c r="J28" s="17">
        <v>22</v>
      </c>
      <c r="K28" s="8">
        <f>B28*0.2</f>
        <v>4000</v>
      </c>
      <c r="L28" s="18">
        <v>0</v>
      </c>
      <c r="M28" s="30">
        <f t="shared" si="8"/>
        <v>48000</v>
      </c>
      <c r="N28" s="30">
        <f t="shared" si="12"/>
        <v>1008000</v>
      </c>
      <c r="O28" s="31">
        <f t="shared" si="4"/>
        <v>0.06</v>
      </c>
      <c r="P28" s="30">
        <f t="shared" si="9"/>
        <v>1919650.8804364931</v>
      </c>
      <c r="Q28" s="32">
        <f t="shared" si="5"/>
        <v>2034829.9332626828</v>
      </c>
    </row>
    <row r="29" spans="1:17" x14ac:dyDescent="0.25">
      <c r="A29" s="7">
        <v>23</v>
      </c>
      <c r="B29" s="30">
        <f t="shared" si="6"/>
        <v>20000</v>
      </c>
      <c r="C29" s="31">
        <f t="shared" si="0"/>
        <v>0</v>
      </c>
      <c r="D29" s="30">
        <f t="shared" si="10"/>
        <v>240000</v>
      </c>
      <c r="E29" s="30">
        <f t="shared" si="11"/>
        <v>5520000</v>
      </c>
      <c r="F29" s="31">
        <f t="shared" si="1"/>
        <v>0.06</v>
      </c>
      <c r="G29" s="30">
        <f t="shared" si="7"/>
        <v>11278998.646292221</v>
      </c>
      <c r="H29" s="32">
        <f t="shared" si="2"/>
        <v>11955738.565069756</v>
      </c>
      <c r="J29" s="17">
        <v>23</v>
      </c>
      <c r="K29" s="8">
        <f t="shared" ref="K29:K46" si="13">K28*(1+L29)</f>
        <v>4000</v>
      </c>
      <c r="L29" s="18">
        <v>0</v>
      </c>
      <c r="M29" s="30">
        <f t="shared" si="8"/>
        <v>48000</v>
      </c>
      <c r="N29" s="30">
        <f t="shared" si="12"/>
        <v>1056000</v>
      </c>
      <c r="O29" s="31">
        <f t="shared" si="4"/>
        <v>0.06</v>
      </c>
      <c r="P29" s="30">
        <f t="shared" si="9"/>
        <v>2082829.9332626828</v>
      </c>
      <c r="Q29" s="32">
        <f t="shared" si="5"/>
        <v>2207799.7292584437</v>
      </c>
    </row>
    <row r="30" spans="1:17" x14ac:dyDescent="0.25">
      <c r="A30" s="7">
        <v>24</v>
      </c>
      <c r="B30" s="30">
        <f t="shared" si="6"/>
        <v>20000</v>
      </c>
      <c r="C30" s="31">
        <f t="shared" si="0"/>
        <v>0</v>
      </c>
      <c r="D30" s="30">
        <f t="shared" si="10"/>
        <v>240000</v>
      </c>
      <c r="E30" s="30">
        <f t="shared" si="11"/>
        <v>5760000</v>
      </c>
      <c r="F30" s="31">
        <f t="shared" si="1"/>
        <v>0.06</v>
      </c>
      <c r="G30" s="30">
        <f t="shared" si="7"/>
        <v>12195738.565069756</v>
      </c>
      <c r="H30" s="32">
        <f t="shared" si="2"/>
        <v>12927482.878973942</v>
      </c>
      <c r="J30" s="17">
        <v>24</v>
      </c>
      <c r="K30" s="8">
        <f t="shared" si="13"/>
        <v>4000</v>
      </c>
      <c r="L30" s="18">
        <v>0</v>
      </c>
      <c r="M30" s="30">
        <f t="shared" si="8"/>
        <v>48000</v>
      </c>
      <c r="N30" s="30">
        <f t="shared" si="12"/>
        <v>1104000</v>
      </c>
      <c r="O30" s="31">
        <f t="shared" si="4"/>
        <v>0.06</v>
      </c>
      <c r="P30" s="30">
        <f t="shared" si="9"/>
        <v>2255799.7292584437</v>
      </c>
      <c r="Q30" s="32">
        <f t="shared" si="5"/>
        <v>2391147.7130139503</v>
      </c>
    </row>
    <row r="31" spans="1:17" x14ac:dyDescent="0.25">
      <c r="A31" s="9">
        <v>25</v>
      </c>
      <c r="B31" s="10">
        <f t="shared" si="6"/>
        <v>20000</v>
      </c>
      <c r="C31" s="11">
        <f t="shared" si="0"/>
        <v>0</v>
      </c>
      <c r="D31" s="10">
        <f t="shared" si="10"/>
        <v>240000</v>
      </c>
      <c r="E31" s="10">
        <f t="shared" si="11"/>
        <v>6000000</v>
      </c>
      <c r="F31" s="11">
        <f t="shared" si="1"/>
        <v>0.06</v>
      </c>
      <c r="G31" s="10">
        <f t="shared" si="7"/>
        <v>13167482.878973942</v>
      </c>
      <c r="H31" s="12">
        <f t="shared" si="2"/>
        <v>13957531.85171238</v>
      </c>
      <c r="J31" s="9">
        <v>25</v>
      </c>
      <c r="K31" s="10">
        <f t="shared" si="13"/>
        <v>4000</v>
      </c>
      <c r="L31" s="19">
        <v>0</v>
      </c>
      <c r="M31" s="10">
        <f t="shared" si="8"/>
        <v>48000</v>
      </c>
      <c r="N31" s="10">
        <f t="shared" si="12"/>
        <v>1152000</v>
      </c>
      <c r="O31" s="11">
        <f t="shared" si="4"/>
        <v>0.06</v>
      </c>
      <c r="P31" s="10">
        <f t="shared" si="9"/>
        <v>2439147.7130139503</v>
      </c>
      <c r="Q31" s="12">
        <f t="shared" si="5"/>
        <v>2585496.5757947876</v>
      </c>
    </row>
    <row r="32" spans="1:17" x14ac:dyDescent="0.25">
      <c r="A32" s="7">
        <v>26</v>
      </c>
      <c r="B32" s="30">
        <f t="shared" si="6"/>
        <v>20000</v>
      </c>
      <c r="C32" s="31">
        <f t="shared" si="0"/>
        <v>0</v>
      </c>
      <c r="D32" s="30">
        <f t="shared" si="10"/>
        <v>240000</v>
      </c>
      <c r="E32" s="30">
        <f t="shared" si="11"/>
        <v>6240000</v>
      </c>
      <c r="F32" s="31">
        <f t="shared" si="1"/>
        <v>0.06</v>
      </c>
      <c r="G32" s="30">
        <f t="shared" si="7"/>
        <v>14197531.85171238</v>
      </c>
      <c r="H32" s="32">
        <f t="shared" si="2"/>
        <v>15049383.762815123</v>
      </c>
      <c r="J32" s="17">
        <v>26</v>
      </c>
      <c r="K32" s="8">
        <f t="shared" si="13"/>
        <v>4000</v>
      </c>
      <c r="L32" s="18">
        <v>0</v>
      </c>
      <c r="M32" s="30">
        <f t="shared" si="8"/>
        <v>48000</v>
      </c>
      <c r="N32" s="30">
        <f t="shared" si="12"/>
        <v>1200000</v>
      </c>
      <c r="O32" s="31">
        <f t="shared" si="4"/>
        <v>0.06</v>
      </c>
      <c r="P32" s="30">
        <f t="shared" si="9"/>
        <v>2633496.5757947876</v>
      </c>
      <c r="Q32" s="32">
        <f t="shared" si="5"/>
        <v>2791506.3703424749</v>
      </c>
    </row>
    <row r="33" spans="1:17" x14ac:dyDescent="0.25">
      <c r="A33" s="7">
        <v>27</v>
      </c>
      <c r="B33" s="30">
        <f t="shared" si="6"/>
        <v>20000</v>
      </c>
      <c r="C33" s="31">
        <f t="shared" si="0"/>
        <v>0</v>
      </c>
      <c r="D33" s="30">
        <f t="shared" si="10"/>
        <v>240000</v>
      </c>
      <c r="E33" s="30">
        <f t="shared" si="11"/>
        <v>6480000</v>
      </c>
      <c r="F33" s="31">
        <f t="shared" si="1"/>
        <v>0.06</v>
      </c>
      <c r="G33" s="30">
        <f t="shared" si="7"/>
        <v>15289383.762815123</v>
      </c>
      <c r="H33" s="32">
        <f t="shared" si="2"/>
        <v>16206746.788584031</v>
      </c>
      <c r="J33" s="17">
        <v>27</v>
      </c>
      <c r="K33" s="8">
        <f t="shared" si="13"/>
        <v>4000</v>
      </c>
      <c r="L33" s="18">
        <v>0</v>
      </c>
      <c r="M33" s="30">
        <f t="shared" si="8"/>
        <v>48000</v>
      </c>
      <c r="N33" s="30">
        <f t="shared" si="12"/>
        <v>1248000</v>
      </c>
      <c r="O33" s="31">
        <f t="shared" si="4"/>
        <v>0.06</v>
      </c>
      <c r="P33" s="30">
        <f t="shared" si="9"/>
        <v>2839506.3703424749</v>
      </c>
      <c r="Q33" s="32">
        <f t="shared" si="5"/>
        <v>3009876.7525630235</v>
      </c>
    </row>
    <row r="34" spans="1:17" x14ac:dyDescent="0.25">
      <c r="A34" s="7">
        <v>28</v>
      </c>
      <c r="B34" s="30">
        <f t="shared" si="6"/>
        <v>20000</v>
      </c>
      <c r="C34" s="31">
        <f t="shared" si="0"/>
        <v>0</v>
      </c>
      <c r="D34" s="30">
        <f t="shared" si="10"/>
        <v>240000</v>
      </c>
      <c r="E34" s="30">
        <f t="shared" si="11"/>
        <v>6720000</v>
      </c>
      <c r="F34" s="31">
        <f t="shared" si="1"/>
        <v>0.06</v>
      </c>
      <c r="G34" s="30">
        <f t="shared" si="7"/>
        <v>16446746.788584031</v>
      </c>
      <c r="H34" s="32">
        <f t="shared" si="2"/>
        <v>17433551.595899075</v>
      </c>
      <c r="J34" s="17">
        <v>28</v>
      </c>
      <c r="K34" s="8">
        <f t="shared" si="13"/>
        <v>4000</v>
      </c>
      <c r="L34" s="18">
        <v>0</v>
      </c>
      <c r="M34" s="30">
        <f t="shared" si="8"/>
        <v>48000</v>
      </c>
      <c r="N34" s="30">
        <f t="shared" si="12"/>
        <v>1296000</v>
      </c>
      <c r="O34" s="31">
        <f t="shared" si="4"/>
        <v>0.06</v>
      </c>
      <c r="P34" s="30">
        <f t="shared" si="9"/>
        <v>3057876.7525630235</v>
      </c>
      <c r="Q34" s="32">
        <f t="shared" si="5"/>
        <v>3241349.3577168048</v>
      </c>
    </row>
    <row r="35" spans="1:17" x14ac:dyDescent="0.25">
      <c r="A35" s="7">
        <v>29</v>
      </c>
      <c r="B35" s="30">
        <f t="shared" si="6"/>
        <v>20000</v>
      </c>
      <c r="C35" s="31">
        <f t="shared" si="0"/>
        <v>0</v>
      </c>
      <c r="D35" s="30">
        <f t="shared" si="10"/>
        <v>240000</v>
      </c>
      <c r="E35" s="30">
        <f t="shared" si="11"/>
        <v>6960000</v>
      </c>
      <c r="F35" s="31">
        <f t="shared" si="1"/>
        <v>0.06</v>
      </c>
      <c r="G35" s="30">
        <f t="shared" si="7"/>
        <v>17673551.595899075</v>
      </c>
      <c r="H35" s="32">
        <f t="shared" si="2"/>
        <v>18733964.691653021</v>
      </c>
      <c r="J35" s="17">
        <v>29</v>
      </c>
      <c r="K35" s="8">
        <f t="shared" si="13"/>
        <v>4000</v>
      </c>
      <c r="L35" s="18">
        <v>0</v>
      </c>
      <c r="M35" s="30">
        <f t="shared" si="8"/>
        <v>48000</v>
      </c>
      <c r="N35" s="30">
        <f t="shared" si="12"/>
        <v>1344000</v>
      </c>
      <c r="O35" s="31">
        <f t="shared" si="4"/>
        <v>0.06</v>
      </c>
      <c r="P35" s="30">
        <f t="shared" si="9"/>
        <v>3289349.3577168048</v>
      </c>
      <c r="Q35" s="32">
        <f t="shared" si="5"/>
        <v>3486710.3191798134</v>
      </c>
    </row>
    <row r="36" spans="1:17" x14ac:dyDescent="0.25">
      <c r="A36" s="9">
        <v>30</v>
      </c>
      <c r="B36" s="10">
        <f t="shared" si="6"/>
        <v>20000</v>
      </c>
      <c r="C36" s="11">
        <f t="shared" si="0"/>
        <v>0</v>
      </c>
      <c r="D36" s="10">
        <f t="shared" si="10"/>
        <v>240000</v>
      </c>
      <c r="E36" s="10">
        <f t="shared" si="11"/>
        <v>7200000</v>
      </c>
      <c r="F36" s="11">
        <f t="shared" si="1"/>
        <v>0.06</v>
      </c>
      <c r="G36" s="10">
        <f t="shared" si="7"/>
        <v>18973964.691653021</v>
      </c>
      <c r="H36" s="12">
        <f t="shared" si="2"/>
        <v>20112402.573152203</v>
      </c>
      <c r="J36" s="9">
        <v>30</v>
      </c>
      <c r="K36" s="10">
        <f t="shared" si="13"/>
        <v>4000</v>
      </c>
      <c r="L36" s="19">
        <v>0</v>
      </c>
      <c r="M36" s="10">
        <f t="shared" si="8"/>
        <v>48000</v>
      </c>
      <c r="N36" s="10">
        <f t="shared" si="12"/>
        <v>1392000</v>
      </c>
      <c r="O36" s="11">
        <f t="shared" si="4"/>
        <v>0.06</v>
      </c>
      <c r="P36" s="10">
        <f t="shared" si="9"/>
        <v>3534710.3191798134</v>
      </c>
      <c r="Q36" s="12">
        <f t="shared" si="5"/>
        <v>3746792.9383306024</v>
      </c>
    </row>
    <row r="37" spans="1:17" x14ac:dyDescent="0.25">
      <c r="A37" s="7">
        <v>31</v>
      </c>
      <c r="B37" s="30">
        <f t="shared" si="6"/>
        <v>20000</v>
      </c>
      <c r="C37" s="31">
        <f t="shared" si="0"/>
        <v>0</v>
      </c>
      <c r="D37" s="30">
        <f t="shared" si="10"/>
        <v>240000</v>
      </c>
      <c r="E37" s="30">
        <f t="shared" si="11"/>
        <v>7440000</v>
      </c>
      <c r="F37" s="31">
        <f t="shared" si="1"/>
        <v>0.06</v>
      </c>
      <c r="G37" s="30">
        <f t="shared" si="7"/>
        <v>20352402.573152203</v>
      </c>
      <c r="H37" s="32">
        <f t="shared" si="2"/>
        <v>21573546.727541335</v>
      </c>
      <c r="J37" s="17">
        <v>31</v>
      </c>
      <c r="K37" s="8">
        <f t="shared" si="13"/>
        <v>4000</v>
      </c>
      <c r="L37" s="18">
        <v>0</v>
      </c>
      <c r="M37" s="30">
        <f t="shared" si="8"/>
        <v>48000</v>
      </c>
      <c r="N37" s="30">
        <f t="shared" si="12"/>
        <v>1440000</v>
      </c>
      <c r="O37" s="31">
        <f t="shared" si="4"/>
        <v>0.06</v>
      </c>
      <c r="P37" s="30">
        <f t="shared" si="9"/>
        <v>3794792.9383306024</v>
      </c>
      <c r="Q37" s="32">
        <f t="shared" si="5"/>
        <v>4022480.5146304388</v>
      </c>
    </row>
    <row r="38" spans="1:17" x14ac:dyDescent="0.25">
      <c r="A38" s="7">
        <v>32</v>
      </c>
      <c r="B38" s="30">
        <f t="shared" si="6"/>
        <v>20000</v>
      </c>
      <c r="C38" s="31">
        <f t="shared" si="0"/>
        <v>0</v>
      </c>
      <c r="D38" s="30">
        <f t="shared" si="10"/>
        <v>240000</v>
      </c>
      <c r="E38" s="30">
        <f t="shared" si="11"/>
        <v>7680000</v>
      </c>
      <c r="F38" s="31">
        <f t="shared" si="1"/>
        <v>0.06</v>
      </c>
      <c r="G38" s="30">
        <f t="shared" si="7"/>
        <v>21813546.727541335</v>
      </c>
      <c r="H38" s="32">
        <f t="shared" si="2"/>
        <v>23122359.531193815</v>
      </c>
      <c r="J38" s="17">
        <v>32</v>
      </c>
      <c r="K38" s="8">
        <f t="shared" si="13"/>
        <v>4000</v>
      </c>
      <c r="L38" s="18">
        <v>0</v>
      </c>
      <c r="M38" s="30">
        <f t="shared" si="8"/>
        <v>48000</v>
      </c>
      <c r="N38" s="30">
        <f t="shared" si="12"/>
        <v>1488000</v>
      </c>
      <c r="O38" s="31">
        <f t="shared" si="4"/>
        <v>0.06</v>
      </c>
      <c r="P38" s="30">
        <f t="shared" si="9"/>
        <v>4070480.5146304388</v>
      </c>
      <c r="Q38" s="32">
        <f t="shared" si="5"/>
        <v>4314709.3455082653</v>
      </c>
    </row>
    <row r="39" spans="1:17" x14ac:dyDescent="0.25">
      <c r="A39" s="7">
        <v>33</v>
      </c>
      <c r="B39" s="30">
        <f t="shared" si="6"/>
        <v>20000</v>
      </c>
      <c r="C39" s="31">
        <f t="shared" si="0"/>
        <v>0</v>
      </c>
      <c r="D39" s="30">
        <f t="shared" si="10"/>
        <v>240000</v>
      </c>
      <c r="E39" s="30">
        <f t="shared" si="11"/>
        <v>7920000</v>
      </c>
      <c r="F39" s="31">
        <f t="shared" si="1"/>
        <v>0.06</v>
      </c>
      <c r="G39" s="30">
        <f t="shared" si="7"/>
        <v>23362359.531193815</v>
      </c>
      <c r="H39" s="32">
        <f t="shared" si="2"/>
        <v>24764101.103065446</v>
      </c>
      <c r="J39" s="17">
        <v>33</v>
      </c>
      <c r="K39" s="8">
        <f t="shared" si="13"/>
        <v>4000</v>
      </c>
      <c r="L39" s="18">
        <v>0</v>
      </c>
      <c r="M39" s="30">
        <f t="shared" si="8"/>
        <v>48000</v>
      </c>
      <c r="N39" s="30">
        <f t="shared" si="12"/>
        <v>1536000</v>
      </c>
      <c r="O39" s="31">
        <f t="shared" si="4"/>
        <v>0.06</v>
      </c>
      <c r="P39" s="30">
        <f t="shared" si="9"/>
        <v>4362709.3455082653</v>
      </c>
      <c r="Q39" s="32">
        <f t="shared" si="5"/>
        <v>4624471.9062387617</v>
      </c>
    </row>
    <row r="40" spans="1:17" x14ac:dyDescent="0.25">
      <c r="A40" s="7">
        <v>34</v>
      </c>
      <c r="B40" s="30">
        <f t="shared" si="6"/>
        <v>20000</v>
      </c>
      <c r="C40" s="31">
        <f t="shared" si="0"/>
        <v>0</v>
      </c>
      <c r="D40" s="30">
        <f t="shared" si="10"/>
        <v>240000</v>
      </c>
      <c r="E40" s="30">
        <f t="shared" si="11"/>
        <v>8160000</v>
      </c>
      <c r="F40" s="31">
        <f t="shared" si="1"/>
        <v>0.06</v>
      </c>
      <c r="G40" s="30">
        <f t="shared" si="7"/>
        <v>25004101.103065446</v>
      </c>
      <c r="H40" s="32">
        <f t="shared" si="2"/>
        <v>26504347.169249374</v>
      </c>
      <c r="J40" s="17">
        <v>34</v>
      </c>
      <c r="K40" s="8">
        <f t="shared" si="13"/>
        <v>4000</v>
      </c>
      <c r="L40" s="18">
        <v>0</v>
      </c>
      <c r="M40" s="30">
        <f t="shared" si="8"/>
        <v>48000</v>
      </c>
      <c r="N40" s="30">
        <f t="shared" si="12"/>
        <v>1584000</v>
      </c>
      <c r="O40" s="31">
        <f t="shared" si="4"/>
        <v>0.06</v>
      </c>
      <c r="P40" s="30">
        <f t="shared" si="9"/>
        <v>4672471.9062387617</v>
      </c>
      <c r="Q40" s="32">
        <f t="shared" si="5"/>
        <v>4952820.2206130875</v>
      </c>
    </row>
    <row r="41" spans="1:17" x14ac:dyDescent="0.25">
      <c r="A41" s="9">
        <v>35</v>
      </c>
      <c r="B41" s="10">
        <f t="shared" si="6"/>
        <v>20000</v>
      </c>
      <c r="C41" s="11">
        <f t="shared" si="0"/>
        <v>0</v>
      </c>
      <c r="D41" s="10">
        <f t="shared" si="10"/>
        <v>240000</v>
      </c>
      <c r="E41" s="10">
        <f t="shared" si="11"/>
        <v>8400000</v>
      </c>
      <c r="F41" s="11">
        <f t="shared" si="1"/>
        <v>0.06</v>
      </c>
      <c r="G41" s="10">
        <f t="shared" si="7"/>
        <v>26744347.169249374</v>
      </c>
      <c r="H41" s="12">
        <f t="shared" si="2"/>
        <v>28349007.999404337</v>
      </c>
      <c r="J41" s="9">
        <v>35</v>
      </c>
      <c r="K41" s="10">
        <f t="shared" si="13"/>
        <v>4000</v>
      </c>
      <c r="L41" s="19">
        <v>0</v>
      </c>
      <c r="M41" s="10">
        <f t="shared" si="8"/>
        <v>48000</v>
      </c>
      <c r="N41" s="10">
        <f t="shared" si="12"/>
        <v>1632000</v>
      </c>
      <c r="O41" s="11">
        <f t="shared" si="4"/>
        <v>0.06</v>
      </c>
      <c r="P41" s="10">
        <f t="shared" si="9"/>
        <v>5000820.2206130875</v>
      </c>
      <c r="Q41" s="12">
        <f t="shared" si="5"/>
        <v>5300869.433849873</v>
      </c>
    </row>
    <row r="42" spans="1:17" x14ac:dyDescent="0.25">
      <c r="A42" s="7">
        <v>36</v>
      </c>
      <c r="B42" s="30">
        <f t="shared" si="6"/>
        <v>20000</v>
      </c>
      <c r="C42" s="31">
        <f t="shared" si="0"/>
        <v>0</v>
      </c>
      <c r="D42" s="30">
        <f t="shared" si="10"/>
        <v>240000</v>
      </c>
      <c r="E42" s="30">
        <f t="shared" si="11"/>
        <v>8640000</v>
      </c>
      <c r="F42" s="31">
        <f t="shared" si="1"/>
        <v>0.06</v>
      </c>
      <c r="G42" s="30">
        <f t="shared" si="7"/>
        <v>28589007.999404337</v>
      </c>
      <c r="H42" s="32">
        <f t="shared" si="2"/>
        <v>30304348.479368597</v>
      </c>
      <c r="J42" s="17">
        <v>36</v>
      </c>
      <c r="K42" s="8">
        <f t="shared" si="13"/>
        <v>4000</v>
      </c>
      <c r="L42" s="18">
        <v>0</v>
      </c>
      <c r="M42" s="30">
        <f t="shared" si="8"/>
        <v>48000</v>
      </c>
      <c r="N42" s="30">
        <f t="shared" si="12"/>
        <v>1680000</v>
      </c>
      <c r="O42" s="31">
        <f t="shared" si="4"/>
        <v>0.06</v>
      </c>
      <c r="P42" s="30">
        <f t="shared" si="9"/>
        <v>5348869.433849873</v>
      </c>
      <c r="Q42" s="32">
        <f t="shared" si="5"/>
        <v>5669801.5998808658</v>
      </c>
    </row>
    <row r="43" spans="1:17" x14ac:dyDescent="0.25">
      <c r="A43" s="7">
        <v>37</v>
      </c>
      <c r="B43" s="30">
        <f t="shared" si="6"/>
        <v>20000</v>
      </c>
      <c r="C43" s="31">
        <f t="shared" si="0"/>
        <v>0</v>
      </c>
      <c r="D43" s="30">
        <f t="shared" si="10"/>
        <v>240000</v>
      </c>
      <c r="E43" s="30">
        <f t="shared" si="11"/>
        <v>8880000</v>
      </c>
      <c r="F43" s="31">
        <f t="shared" si="1"/>
        <v>0.06</v>
      </c>
      <c r="G43" s="30">
        <f t="shared" si="7"/>
        <v>30544348.479368597</v>
      </c>
      <c r="H43" s="32">
        <f t="shared" si="2"/>
        <v>32377009.388130713</v>
      </c>
      <c r="J43" s="17">
        <v>37</v>
      </c>
      <c r="K43" s="8">
        <f t="shared" si="13"/>
        <v>4000</v>
      </c>
      <c r="L43" s="18">
        <v>0</v>
      </c>
      <c r="M43" s="30">
        <f t="shared" si="8"/>
        <v>48000</v>
      </c>
      <c r="N43" s="30">
        <f t="shared" si="12"/>
        <v>1728000</v>
      </c>
      <c r="O43" s="31">
        <f t="shared" si="4"/>
        <v>0.06</v>
      </c>
      <c r="P43" s="30">
        <f t="shared" si="9"/>
        <v>5717801.5998808658</v>
      </c>
      <c r="Q43" s="32">
        <f t="shared" si="5"/>
        <v>6060869.6958737178</v>
      </c>
    </row>
    <row r="44" spans="1:17" x14ac:dyDescent="0.25">
      <c r="A44" s="7">
        <v>38</v>
      </c>
      <c r="B44" s="30">
        <f t="shared" si="6"/>
        <v>20000</v>
      </c>
      <c r="C44" s="31">
        <f t="shared" si="0"/>
        <v>0</v>
      </c>
      <c r="D44" s="30">
        <f t="shared" si="10"/>
        <v>240000</v>
      </c>
      <c r="E44" s="30">
        <f t="shared" si="11"/>
        <v>9120000</v>
      </c>
      <c r="F44" s="31">
        <f t="shared" si="1"/>
        <v>0.06</v>
      </c>
      <c r="G44" s="30">
        <f t="shared" si="7"/>
        <v>32617009.388130713</v>
      </c>
      <c r="H44" s="32">
        <f t="shared" si="2"/>
        <v>34574029.951418556</v>
      </c>
      <c r="J44" s="17">
        <v>38</v>
      </c>
      <c r="K44" s="8">
        <f t="shared" si="13"/>
        <v>4000</v>
      </c>
      <c r="L44" s="18">
        <v>0</v>
      </c>
      <c r="M44" s="30">
        <f t="shared" si="8"/>
        <v>48000</v>
      </c>
      <c r="N44" s="30">
        <f t="shared" si="12"/>
        <v>1776000</v>
      </c>
      <c r="O44" s="31">
        <f t="shared" si="4"/>
        <v>0.06</v>
      </c>
      <c r="P44" s="30">
        <f t="shared" si="9"/>
        <v>6108869.6958737178</v>
      </c>
      <c r="Q44" s="32">
        <f t="shared" si="5"/>
        <v>6475401.8776261415</v>
      </c>
    </row>
    <row r="45" spans="1:17" x14ac:dyDescent="0.25">
      <c r="A45" s="7">
        <v>39</v>
      </c>
      <c r="B45" s="30">
        <f t="shared" si="6"/>
        <v>20000</v>
      </c>
      <c r="C45" s="31">
        <f t="shared" si="0"/>
        <v>0</v>
      </c>
      <c r="D45" s="30">
        <f t="shared" si="10"/>
        <v>240000</v>
      </c>
      <c r="E45" s="30">
        <f t="shared" si="11"/>
        <v>9360000</v>
      </c>
      <c r="F45" s="31">
        <f t="shared" si="1"/>
        <v>0.06</v>
      </c>
      <c r="G45" s="30">
        <f t="shared" si="7"/>
        <v>34814029.951418556</v>
      </c>
      <c r="H45" s="32">
        <f t="shared" si="2"/>
        <v>36902871.74850367</v>
      </c>
      <c r="J45" s="17">
        <v>39</v>
      </c>
      <c r="K45" s="8">
        <f t="shared" si="13"/>
        <v>4000</v>
      </c>
      <c r="L45" s="18">
        <v>0</v>
      </c>
      <c r="M45" s="30">
        <f t="shared" si="8"/>
        <v>48000</v>
      </c>
      <c r="N45" s="30">
        <f t="shared" si="12"/>
        <v>1824000</v>
      </c>
      <c r="O45" s="31">
        <f t="shared" si="4"/>
        <v>0.06</v>
      </c>
      <c r="P45" s="30">
        <f t="shared" si="9"/>
        <v>6523401.8776261415</v>
      </c>
      <c r="Q45" s="32">
        <f t="shared" si="5"/>
        <v>6914805.99028371</v>
      </c>
    </row>
    <row r="46" spans="1:17" ht="15.75" thickBot="1" x14ac:dyDescent="0.3">
      <c r="A46" s="13">
        <v>40</v>
      </c>
      <c r="B46" s="14">
        <f t="shared" si="6"/>
        <v>20000</v>
      </c>
      <c r="C46" s="15">
        <f t="shared" si="0"/>
        <v>0</v>
      </c>
      <c r="D46" s="14">
        <f t="shared" si="10"/>
        <v>240000</v>
      </c>
      <c r="E46" s="14">
        <f t="shared" si="11"/>
        <v>9600000</v>
      </c>
      <c r="F46" s="15">
        <f t="shared" si="1"/>
        <v>0.06</v>
      </c>
      <c r="G46" s="14">
        <f t="shared" si="7"/>
        <v>37142871.74850367</v>
      </c>
      <c r="H46" s="16">
        <f t="shared" si="2"/>
        <v>39371444.05341389</v>
      </c>
      <c r="J46" s="13">
        <v>40</v>
      </c>
      <c r="K46" s="14">
        <f t="shared" si="13"/>
        <v>4000</v>
      </c>
      <c r="L46" s="20">
        <v>0</v>
      </c>
      <c r="M46" s="14">
        <f t="shared" si="8"/>
        <v>48000</v>
      </c>
      <c r="N46" s="14">
        <f t="shared" si="12"/>
        <v>1872000</v>
      </c>
      <c r="O46" s="15">
        <f t="shared" si="4"/>
        <v>0.06</v>
      </c>
      <c r="P46" s="14">
        <f t="shared" si="9"/>
        <v>6962805.99028371</v>
      </c>
      <c r="Q46" s="16">
        <f t="shared" si="5"/>
        <v>7380574.3497007331</v>
      </c>
    </row>
  </sheetData>
  <protectedRanges>
    <protectedRange password="E151" sqref="A6:Q46" name="számolótábla"/>
  </protectedRanges>
  <mergeCells count="6">
    <mergeCell ref="A1:C1"/>
    <mergeCell ref="A2:C2"/>
    <mergeCell ref="F2:Q2"/>
    <mergeCell ref="A3:C3"/>
    <mergeCell ref="A4:C4"/>
    <mergeCell ref="F4:Q4"/>
  </mergeCells>
  <conditionalFormatting sqref="D2">
    <cfRule type="cellIs" dxfId="5" priority="1" operator="equal">
      <formula>"nem"</formula>
    </cfRule>
    <cfRule type="cellIs" dxfId="4" priority="2" operator="equal">
      <formula>"igen"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6"/>
  <sheetViews>
    <sheetView zoomScaleNormal="100" workbookViewId="0">
      <pane ySplit="6" topLeftCell="A7" activePane="bottomLeft" state="frozen"/>
      <selection pane="bottomLeft" activeCell="Q7" sqref="Q7"/>
    </sheetView>
  </sheetViews>
  <sheetFormatPr defaultRowHeight="15" x14ac:dyDescent="0.25"/>
  <cols>
    <col min="1" max="1" width="9.140625" style="1"/>
    <col min="2" max="2" width="10.42578125" style="3" customWidth="1"/>
    <col min="3" max="4" width="12.85546875" style="4" customWidth="1"/>
    <col min="5" max="5" width="17.5703125" style="3" customWidth="1"/>
    <col min="6" max="6" width="13.28515625" style="4" customWidth="1"/>
    <col min="7" max="7" width="12.140625" style="3" customWidth="1"/>
    <col min="8" max="8" width="3.85546875" customWidth="1"/>
    <col min="9" max="9" width="11.85546875" style="1" customWidth="1"/>
    <col min="10" max="10" width="10.7109375" style="3" hidden="1" customWidth="1"/>
    <col min="11" max="11" width="14" style="5" hidden="1" customWidth="1"/>
    <col min="12" max="12" width="11.140625" style="3" customWidth="1"/>
    <col min="13" max="13" width="12.5703125" style="3" customWidth="1"/>
    <col min="14" max="14" width="13.42578125" style="4" customWidth="1"/>
    <col min="15" max="15" width="13.28515625" style="3" customWidth="1"/>
    <col min="16" max="16" width="12.7109375" style="3" customWidth="1"/>
  </cols>
  <sheetData>
    <row r="1" spans="1:16" x14ac:dyDescent="0.25">
      <c r="A1" s="38" t="s">
        <v>3</v>
      </c>
      <c r="B1" s="38"/>
      <c r="C1" s="38"/>
      <c r="D1" s="33">
        <v>10000</v>
      </c>
    </row>
    <row r="2" spans="1:16" x14ac:dyDescent="0.25">
      <c r="A2" s="38" t="s">
        <v>2</v>
      </c>
      <c r="B2" s="38"/>
      <c r="C2" s="38"/>
      <c r="D2" s="2" t="s">
        <v>6</v>
      </c>
      <c r="E2" s="3" t="s">
        <v>7</v>
      </c>
      <c r="F2" s="39" t="s">
        <v>19</v>
      </c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x14ac:dyDescent="0.25">
      <c r="A3" s="38" t="s">
        <v>4</v>
      </c>
      <c r="B3" s="38"/>
      <c r="C3" s="38"/>
      <c r="D3" s="6">
        <v>0</v>
      </c>
    </row>
    <row r="4" spans="1:16" x14ac:dyDescent="0.25">
      <c r="A4" s="38" t="s">
        <v>5</v>
      </c>
      <c r="B4" s="38"/>
      <c r="C4" s="38"/>
      <c r="D4" s="6">
        <v>0.06</v>
      </c>
      <c r="F4" s="40" t="s">
        <v>20</v>
      </c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15.75" thickBot="1" x14ac:dyDescent="0.3"/>
    <row r="6" spans="1:16" s="25" customFormat="1" ht="55.5" customHeight="1" thickBot="1" x14ac:dyDescent="0.3">
      <c r="A6" s="21" t="s">
        <v>21</v>
      </c>
      <c r="B6" s="22" t="s">
        <v>10</v>
      </c>
      <c r="C6" s="23" t="s">
        <v>11</v>
      </c>
      <c r="D6" s="22" t="s">
        <v>23</v>
      </c>
      <c r="E6" s="23" t="s">
        <v>24</v>
      </c>
      <c r="F6" s="22" t="s">
        <v>15</v>
      </c>
      <c r="G6" s="24" t="s">
        <v>16</v>
      </c>
      <c r="I6" s="26" t="s">
        <v>8</v>
      </c>
      <c r="J6" s="27" t="s">
        <v>0</v>
      </c>
      <c r="K6" s="28" t="s">
        <v>1</v>
      </c>
      <c r="L6" s="27" t="s">
        <v>12</v>
      </c>
      <c r="M6" s="27" t="s">
        <v>22</v>
      </c>
      <c r="N6" s="28" t="s">
        <v>14</v>
      </c>
      <c r="O6" s="27" t="s">
        <v>15</v>
      </c>
      <c r="P6" s="29" t="s">
        <v>16</v>
      </c>
    </row>
    <row r="7" spans="1:16" x14ac:dyDescent="0.25">
      <c r="A7" s="7">
        <v>1</v>
      </c>
      <c r="B7" s="30">
        <f>D1</f>
        <v>10000</v>
      </c>
      <c r="C7" s="31">
        <f t="shared" ref="C7:C46" si="0">$D$3</f>
        <v>0</v>
      </c>
      <c r="D7" s="30">
        <f>B7</f>
        <v>10000</v>
      </c>
      <c r="E7" s="31">
        <f>$D$4/12</f>
        <v>5.0000000000000001E-3</v>
      </c>
      <c r="F7" s="30">
        <f>D7</f>
        <v>10000</v>
      </c>
      <c r="G7" s="32">
        <f>F7*(1+E7)</f>
        <v>10049.999999999998</v>
      </c>
      <c r="I7" s="17">
        <v>1</v>
      </c>
      <c r="J7" s="8">
        <v>0</v>
      </c>
      <c r="K7" s="18">
        <v>0</v>
      </c>
      <c r="L7" s="30">
        <f>SUM(B7:B18)</f>
        <v>120000</v>
      </c>
      <c r="M7" s="30">
        <f>L7</f>
        <v>120000</v>
      </c>
      <c r="N7" s="31">
        <f t="shared" ref="N7:N16" si="1">$D$4</f>
        <v>0.06</v>
      </c>
      <c r="O7" s="30">
        <f>M7</f>
        <v>120000</v>
      </c>
      <c r="P7" s="32">
        <f>O7*(1+N7)</f>
        <v>127200</v>
      </c>
    </row>
    <row r="8" spans="1:16" x14ac:dyDescent="0.25">
      <c r="A8" s="7">
        <v>2</v>
      </c>
      <c r="B8" s="30">
        <f>B7*(1+C8)</f>
        <v>10000</v>
      </c>
      <c r="C8" s="31">
        <f t="shared" si="0"/>
        <v>0</v>
      </c>
      <c r="D8" s="30">
        <f t="shared" ref="D8:D46" si="2">D7+B8</f>
        <v>20000</v>
      </c>
      <c r="E8" s="31">
        <f t="shared" ref="E8:E71" si="3">$D$4/12</f>
        <v>5.0000000000000001E-3</v>
      </c>
      <c r="F8" s="30">
        <f t="shared" ref="F8:F46" si="4">B8+G7</f>
        <v>20050</v>
      </c>
      <c r="G8" s="32">
        <f t="shared" ref="G8:G46" si="5">F8*(1+E8)</f>
        <v>20150.249999999996</v>
      </c>
      <c r="I8" s="17">
        <v>2</v>
      </c>
      <c r="J8" s="8">
        <f t="shared" ref="J8:J16" si="6">B8*0.2</f>
        <v>2000</v>
      </c>
      <c r="K8" s="18">
        <v>0</v>
      </c>
      <c r="L8" s="30">
        <f>SUM(B19:B30)</f>
        <v>120000</v>
      </c>
      <c r="M8" s="30">
        <f>L8+M7</f>
        <v>240000</v>
      </c>
      <c r="N8" s="31">
        <f t="shared" si="1"/>
        <v>0.06</v>
      </c>
      <c r="O8" s="30">
        <f>L8+P7</f>
        <v>247200</v>
      </c>
      <c r="P8" s="32">
        <f t="shared" ref="P8:P16" si="7">O8*(1+N8)</f>
        <v>262032</v>
      </c>
    </row>
    <row r="9" spans="1:16" x14ac:dyDescent="0.25">
      <c r="A9" s="7">
        <v>3</v>
      </c>
      <c r="B9" s="30">
        <f t="shared" ref="B9:B46" si="8">B8*(1+C9)</f>
        <v>10000</v>
      </c>
      <c r="C9" s="31">
        <f t="shared" si="0"/>
        <v>0</v>
      </c>
      <c r="D9" s="30">
        <f t="shared" si="2"/>
        <v>30000</v>
      </c>
      <c r="E9" s="31">
        <f t="shared" si="3"/>
        <v>5.0000000000000001E-3</v>
      </c>
      <c r="F9" s="30">
        <f t="shared" si="4"/>
        <v>30150.249999999996</v>
      </c>
      <c r="G9" s="32">
        <f t="shared" si="5"/>
        <v>30301.001249999994</v>
      </c>
      <c r="I9" s="17">
        <v>3</v>
      </c>
      <c r="J9" s="8">
        <f t="shared" si="6"/>
        <v>2000</v>
      </c>
      <c r="K9" s="18">
        <v>0</v>
      </c>
      <c r="L9" s="30">
        <f>SUM(B31:B42)</f>
        <v>120000</v>
      </c>
      <c r="M9" s="30">
        <f t="shared" ref="M9:M16" si="9">L9+M8</f>
        <v>360000</v>
      </c>
      <c r="N9" s="31">
        <f t="shared" si="1"/>
        <v>0.06</v>
      </c>
      <c r="O9" s="30">
        <f t="shared" ref="O9:O16" si="10">L9+P8</f>
        <v>382032</v>
      </c>
      <c r="P9" s="32">
        <f t="shared" si="7"/>
        <v>404953.92000000004</v>
      </c>
    </row>
    <row r="10" spans="1:16" x14ac:dyDescent="0.25">
      <c r="A10" s="7">
        <v>4</v>
      </c>
      <c r="B10" s="30">
        <f t="shared" si="8"/>
        <v>10000</v>
      </c>
      <c r="C10" s="31">
        <f t="shared" si="0"/>
        <v>0</v>
      </c>
      <c r="D10" s="30">
        <f t="shared" si="2"/>
        <v>40000</v>
      </c>
      <c r="E10" s="31">
        <f t="shared" si="3"/>
        <v>5.0000000000000001E-3</v>
      </c>
      <c r="F10" s="30">
        <f t="shared" si="4"/>
        <v>40301.001249999994</v>
      </c>
      <c r="G10" s="32">
        <f t="shared" si="5"/>
        <v>40502.506256249988</v>
      </c>
      <c r="I10" s="17">
        <v>4</v>
      </c>
      <c r="J10" s="8">
        <f t="shared" si="6"/>
        <v>2000</v>
      </c>
      <c r="K10" s="18">
        <v>0</v>
      </c>
      <c r="L10" s="30">
        <f>SUM(B43:B54)</f>
        <v>120000</v>
      </c>
      <c r="M10" s="30">
        <f t="shared" si="9"/>
        <v>480000</v>
      </c>
      <c r="N10" s="31">
        <f t="shared" si="1"/>
        <v>0.06</v>
      </c>
      <c r="O10" s="30">
        <f t="shared" si="10"/>
        <v>524953.92000000004</v>
      </c>
      <c r="P10" s="32">
        <f t="shared" si="7"/>
        <v>556451.15520000004</v>
      </c>
    </row>
    <row r="11" spans="1:16" x14ac:dyDescent="0.25">
      <c r="A11" s="7">
        <v>5</v>
      </c>
      <c r="B11" s="30">
        <f t="shared" si="8"/>
        <v>10000</v>
      </c>
      <c r="C11" s="31">
        <f t="shared" si="0"/>
        <v>0</v>
      </c>
      <c r="D11" s="30">
        <f t="shared" si="2"/>
        <v>50000</v>
      </c>
      <c r="E11" s="31">
        <f t="shared" si="3"/>
        <v>5.0000000000000001E-3</v>
      </c>
      <c r="F11" s="30">
        <f t="shared" si="4"/>
        <v>50502.506256249988</v>
      </c>
      <c r="G11" s="32">
        <f t="shared" si="5"/>
        <v>50755.018787531233</v>
      </c>
      <c r="I11" s="9">
        <v>5</v>
      </c>
      <c r="J11" s="10">
        <f t="shared" si="6"/>
        <v>2000</v>
      </c>
      <c r="K11" s="19">
        <v>0</v>
      </c>
      <c r="L11" s="10">
        <f>SUM(B55:B66)</f>
        <v>120000</v>
      </c>
      <c r="M11" s="10">
        <f t="shared" si="9"/>
        <v>600000</v>
      </c>
      <c r="N11" s="11">
        <f t="shared" si="1"/>
        <v>0.06</v>
      </c>
      <c r="O11" s="10">
        <f t="shared" si="10"/>
        <v>676451.15520000004</v>
      </c>
      <c r="P11" s="12">
        <f t="shared" si="7"/>
        <v>717038.2245120001</v>
      </c>
    </row>
    <row r="12" spans="1:16" x14ac:dyDescent="0.25">
      <c r="A12" s="7">
        <v>6</v>
      </c>
      <c r="B12" s="30">
        <f t="shared" si="8"/>
        <v>10000</v>
      </c>
      <c r="C12" s="31">
        <f t="shared" si="0"/>
        <v>0</v>
      </c>
      <c r="D12" s="30">
        <f t="shared" si="2"/>
        <v>60000</v>
      </c>
      <c r="E12" s="31">
        <f t="shared" si="3"/>
        <v>5.0000000000000001E-3</v>
      </c>
      <c r="F12" s="30">
        <f t="shared" si="4"/>
        <v>60755.018787531233</v>
      </c>
      <c r="G12" s="32">
        <f t="shared" si="5"/>
        <v>61058.793881468882</v>
      </c>
      <c r="I12" s="17">
        <v>6</v>
      </c>
      <c r="J12" s="8">
        <f t="shared" si="6"/>
        <v>2000</v>
      </c>
      <c r="K12" s="18">
        <v>0</v>
      </c>
      <c r="L12" s="30">
        <f>SUM(B67:B78)</f>
        <v>120000</v>
      </c>
      <c r="M12" s="30">
        <f t="shared" si="9"/>
        <v>720000</v>
      </c>
      <c r="N12" s="31">
        <f t="shared" si="1"/>
        <v>0.06</v>
      </c>
      <c r="O12" s="30">
        <f t="shared" si="10"/>
        <v>837038.2245120001</v>
      </c>
      <c r="P12" s="32">
        <f t="shared" si="7"/>
        <v>887260.51798272016</v>
      </c>
    </row>
    <row r="13" spans="1:16" x14ac:dyDescent="0.25">
      <c r="A13" s="7">
        <v>7</v>
      </c>
      <c r="B13" s="30">
        <f t="shared" si="8"/>
        <v>10000</v>
      </c>
      <c r="C13" s="31">
        <f t="shared" si="0"/>
        <v>0</v>
      </c>
      <c r="D13" s="30">
        <f t="shared" si="2"/>
        <v>70000</v>
      </c>
      <c r="E13" s="31">
        <f t="shared" si="3"/>
        <v>5.0000000000000001E-3</v>
      </c>
      <c r="F13" s="30">
        <f t="shared" si="4"/>
        <v>71058.793881468882</v>
      </c>
      <c r="G13" s="32">
        <f t="shared" si="5"/>
        <v>71414.087850876225</v>
      </c>
      <c r="I13" s="17">
        <v>7</v>
      </c>
      <c r="J13" s="8">
        <f t="shared" si="6"/>
        <v>2000</v>
      </c>
      <c r="K13" s="18">
        <v>0</v>
      </c>
      <c r="L13" s="30">
        <f>SUM(B79:B90)</f>
        <v>120000</v>
      </c>
      <c r="M13" s="30">
        <f t="shared" si="9"/>
        <v>840000</v>
      </c>
      <c r="N13" s="31">
        <f t="shared" si="1"/>
        <v>0.06</v>
      </c>
      <c r="O13" s="30">
        <f t="shared" si="10"/>
        <v>1007260.5179827202</v>
      </c>
      <c r="P13" s="32">
        <f t="shared" si="7"/>
        <v>1067696.1490616833</v>
      </c>
    </row>
    <row r="14" spans="1:16" x14ac:dyDescent="0.25">
      <c r="A14" s="7">
        <v>8</v>
      </c>
      <c r="B14" s="30">
        <f t="shared" si="8"/>
        <v>10000</v>
      </c>
      <c r="C14" s="31">
        <f t="shared" si="0"/>
        <v>0</v>
      </c>
      <c r="D14" s="30">
        <f t="shared" si="2"/>
        <v>80000</v>
      </c>
      <c r="E14" s="31">
        <f t="shared" si="3"/>
        <v>5.0000000000000001E-3</v>
      </c>
      <c r="F14" s="30">
        <f t="shared" si="4"/>
        <v>81414.087850876225</v>
      </c>
      <c r="G14" s="32">
        <f t="shared" si="5"/>
        <v>81821.158290130596</v>
      </c>
      <c r="I14" s="17">
        <v>8</v>
      </c>
      <c r="J14" s="8">
        <f t="shared" si="6"/>
        <v>2000</v>
      </c>
      <c r="K14" s="18">
        <v>0</v>
      </c>
      <c r="L14" s="30">
        <f>SUM(B91:B102)</f>
        <v>120000</v>
      </c>
      <c r="M14" s="30">
        <f t="shared" si="9"/>
        <v>960000</v>
      </c>
      <c r="N14" s="31">
        <f t="shared" si="1"/>
        <v>0.06</v>
      </c>
      <c r="O14" s="30">
        <f t="shared" si="10"/>
        <v>1187696.1490616833</v>
      </c>
      <c r="P14" s="32">
        <f t="shared" si="7"/>
        <v>1258957.9180053845</v>
      </c>
    </row>
    <row r="15" spans="1:16" x14ac:dyDescent="0.25">
      <c r="A15" s="7">
        <v>9</v>
      </c>
      <c r="B15" s="30">
        <f t="shared" si="8"/>
        <v>10000</v>
      </c>
      <c r="C15" s="31">
        <f t="shared" si="0"/>
        <v>0</v>
      </c>
      <c r="D15" s="30">
        <f t="shared" si="2"/>
        <v>90000</v>
      </c>
      <c r="E15" s="31">
        <f t="shared" si="3"/>
        <v>5.0000000000000001E-3</v>
      </c>
      <c r="F15" s="30">
        <f t="shared" si="4"/>
        <v>91821.158290130596</v>
      </c>
      <c r="G15" s="32">
        <f t="shared" si="5"/>
        <v>92280.264081581234</v>
      </c>
      <c r="I15" s="17">
        <v>9</v>
      </c>
      <c r="J15" s="8">
        <f t="shared" si="6"/>
        <v>2000</v>
      </c>
      <c r="K15" s="18">
        <v>0</v>
      </c>
      <c r="L15" s="30">
        <f>SUM(B103:B114)</f>
        <v>120000</v>
      </c>
      <c r="M15" s="30">
        <f t="shared" si="9"/>
        <v>1080000</v>
      </c>
      <c r="N15" s="31">
        <f t="shared" si="1"/>
        <v>0.06</v>
      </c>
      <c r="O15" s="30">
        <f t="shared" si="10"/>
        <v>1378957.9180053845</v>
      </c>
      <c r="P15" s="32">
        <f t="shared" si="7"/>
        <v>1461695.3930857077</v>
      </c>
    </row>
    <row r="16" spans="1:16" ht="15.75" thickBot="1" x14ac:dyDescent="0.3">
      <c r="A16" s="7">
        <v>10</v>
      </c>
      <c r="B16" s="30">
        <f t="shared" si="8"/>
        <v>10000</v>
      </c>
      <c r="C16" s="31">
        <f t="shared" si="0"/>
        <v>0</v>
      </c>
      <c r="D16" s="30">
        <f t="shared" si="2"/>
        <v>100000</v>
      </c>
      <c r="E16" s="31">
        <f t="shared" si="3"/>
        <v>5.0000000000000001E-3</v>
      </c>
      <c r="F16" s="30">
        <f t="shared" si="4"/>
        <v>102280.26408158123</v>
      </c>
      <c r="G16" s="32">
        <f t="shared" si="5"/>
        <v>102791.66540198913</v>
      </c>
      <c r="I16" s="13">
        <v>10</v>
      </c>
      <c r="J16" s="14">
        <f t="shared" si="6"/>
        <v>2000</v>
      </c>
      <c r="K16" s="20">
        <v>0</v>
      </c>
      <c r="L16" s="14">
        <f>SUM(B115:B126)</f>
        <v>120000</v>
      </c>
      <c r="M16" s="14">
        <f t="shared" si="9"/>
        <v>1200000</v>
      </c>
      <c r="N16" s="15">
        <f t="shared" si="1"/>
        <v>0.06</v>
      </c>
      <c r="O16" s="14">
        <f t="shared" si="10"/>
        <v>1581695.3930857077</v>
      </c>
      <c r="P16" s="16">
        <f t="shared" si="7"/>
        <v>1676597.1166708502</v>
      </c>
    </row>
    <row r="17" spans="1:16" x14ac:dyDescent="0.25">
      <c r="A17" s="7">
        <v>11</v>
      </c>
      <c r="B17" s="30">
        <f t="shared" si="8"/>
        <v>10000</v>
      </c>
      <c r="C17" s="31">
        <f t="shared" si="0"/>
        <v>0</v>
      </c>
      <c r="D17" s="30">
        <f t="shared" si="2"/>
        <v>110000</v>
      </c>
      <c r="E17" s="31">
        <f t="shared" si="3"/>
        <v>5.0000000000000001E-3</v>
      </c>
      <c r="F17" s="30">
        <f t="shared" si="4"/>
        <v>112791.66540198913</v>
      </c>
      <c r="G17" s="32">
        <f t="shared" si="5"/>
        <v>113355.62372899907</v>
      </c>
      <c r="I17" s="37"/>
      <c r="J17" s="34"/>
      <c r="K17" s="35"/>
      <c r="L17" s="34"/>
      <c r="M17" s="34"/>
      <c r="N17" s="36"/>
      <c r="O17" s="34"/>
      <c r="P17" s="34"/>
    </row>
    <row r="18" spans="1:16" x14ac:dyDescent="0.25">
      <c r="A18" s="9">
        <v>12</v>
      </c>
      <c r="B18" s="10">
        <f t="shared" si="8"/>
        <v>10000</v>
      </c>
      <c r="C18" s="11">
        <f t="shared" si="0"/>
        <v>0</v>
      </c>
      <c r="D18" s="10">
        <f t="shared" si="2"/>
        <v>120000</v>
      </c>
      <c r="E18" s="11">
        <f t="shared" si="3"/>
        <v>5.0000000000000001E-3</v>
      </c>
      <c r="F18" s="10">
        <f t="shared" si="4"/>
        <v>123355.62372899907</v>
      </c>
      <c r="G18" s="12">
        <f t="shared" si="5"/>
        <v>123972.40184764405</v>
      </c>
      <c r="I18" s="37"/>
      <c r="J18" s="34"/>
      <c r="K18" s="35"/>
      <c r="L18" s="34"/>
      <c r="M18" s="34"/>
      <c r="N18" s="36"/>
      <c r="O18" s="34"/>
      <c r="P18" s="34"/>
    </row>
    <row r="19" spans="1:16" x14ac:dyDescent="0.25">
      <c r="A19" s="7">
        <v>13</v>
      </c>
      <c r="B19" s="30">
        <f t="shared" si="8"/>
        <v>10000</v>
      </c>
      <c r="C19" s="31">
        <f t="shared" si="0"/>
        <v>0</v>
      </c>
      <c r="D19" s="30">
        <f t="shared" si="2"/>
        <v>130000</v>
      </c>
      <c r="E19" s="31">
        <f t="shared" si="3"/>
        <v>5.0000000000000001E-3</v>
      </c>
      <c r="F19" s="30">
        <f t="shared" si="4"/>
        <v>133972.40184764407</v>
      </c>
      <c r="G19" s="32">
        <f t="shared" si="5"/>
        <v>134642.26385688229</v>
      </c>
      <c r="I19" s="37"/>
      <c r="J19" s="34"/>
      <c r="K19" s="35"/>
      <c r="L19" s="34"/>
      <c r="M19" s="34"/>
      <c r="N19" s="36"/>
      <c r="O19" s="34"/>
      <c r="P19" s="34"/>
    </row>
    <row r="20" spans="1:16" x14ac:dyDescent="0.25">
      <c r="A20" s="7">
        <v>14</v>
      </c>
      <c r="B20" s="30">
        <f t="shared" si="8"/>
        <v>10000</v>
      </c>
      <c r="C20" s="31">
        <f t="shared" si="0"/>
        <v>0</v>
      </c>
      <c r="D20" s="30">
        <f t="shared" si="2"/>
        <v>140000</v>
      </c>
      <c r="E20" s="31">
        <f t="shared" si="3"/>
        <v>5.0000000000000001E-3</v>
      </c>
      <c r="F20" s="30">
        <f t="shared" si="4"/>
        <v>144642.26385688229</v>
      </c>
      <c r="G20" s="32">
        <f t="shared" si="5"/>
        <v>145365.47517616668</v>
      </c>
      <c r="I20" s="37"/>
      <c r="J20" s="34"/>
      <c r="K20" s="35"/>
      <c r="L20" s="34"/>
      <c r="M20" s="34"/>
      <c r="N20" s="36"/>
      <c r="O20" s="34"/>
      <c r="P20" s="34"/>
    </row>
    <row r="21" spans="1:16" x14ac:dyDescent="0.25">
      <c r="A21" s="7">
        <v>15</v>
      </c>
      <c r="B21" s="30">
        <f t="shared" si="8"/>
        <v>10000</v>
      </c>
      <c r="C21" s="31">
        <f t="shared" si="0"/>
        <v>0</v>
      </c>
      <c r="D21" s="30">
        <f t="shared" si="2"/>
        <v>150000</v>
      </c>
      <c r="E21" s="31">
        <f t="shared" si="3"/>
        <v>5.0000000000000001E-3</v>
      </c>
      <c r="F21" s="30">
        <f t="shared" si="4"/>
        <v>155365.47517616668</v>
      </c>
      <c r="G21" s="32">
        <f t="shared" si="5"/>
        <v>156142.30255204751</v>
      </c>
      <c r="I21" s="37"/>
      <c r="J21" s="34"/>
      <c r="K21" s="35"/>
      <c r="L21" s="34"/>
      <c r="M21" s="34"/>
      <c r="N21" s="36"/>
      <c r="O21" s="34"/>
      <c r="P21" s="34"/>
    </row>
    <row r="22" spans="1:16" x14ac:dyDescent="0.25">
      <c r="A22" s="7">
        <v>16</v>
      </c>
      <c r="B22" s="30">
        <f t="shared" si="8"/>
        <v>10000</v>
      </c>
      <c r="C22" s="31">
        <f t="shared" si="0"/>
        <v>0</v>
      </c>
      <c r="D22" s="30">
        <f t="shared" si="2"/>
        <v>160000</v>
      </c>
      <c r="E22" s="31">
        <f t="shared" si="3"/>
        <v>5.0000000000000001E-3</v>
      </c>
      <c r="F22" s="30">
        <f t="shared" si="4"/>
        <v>166142.30255204751</v>
      </c>
      <c r="G22" s="32">
        <f t="shared" si="5"/>
        <v>166973.01406480774</v>
      </c>
      <c r="I22" s="37"/>
      <c r="J22" s="34"/>
      <c r="K22" s="35"/>
      <c r="L22" s="34"/>
      <c r="M22" s="34"/>
      <c r="N22" s="36"/>
      <c r="O22" s="34"/>
      <c r="P22" s="34"/>
    </row>
    <row r="23" spans="1:16" x14ac:dyDescent="0.25">
      <c r="A23" s="7">
        <v>17</v>
      </c>
      <c r="B23" s="30">
        <f t="shared" si="8"/>
        <v>10000</v>
      </c>
      <c r="C23" s="31">
        <f t="shared" si="0"/>
        <v>0</v>
      </c>
      <c r="D23" s="30">
        <f t="shared" si="2"/>
        <v>170000</v>
      </c>
      <c r="E23" s="31">
        <f t="shared" si="3"/>
        <v>5.0000000000000001E-3</v>
      </c>
      <c r="F23" s="30">
        <f t="shared" si="4"/>
        <v>176973.01406480774</v>
      </c>
      <c r="G23" s="32">
        <f t="shared" si="5"/>
        <v>177857.87913513175</v>
      </c>
      <c r="I23" s="37"/>
      <c r="J23" s="34"/>
      <c r="K23" s="35"/>
      <c r="L23" s="34"/>
      <c r="M23" s="34"/>
      <c r="N23" s="36"/>
      <c r="O23" s="34"/>
      <c r="P23" s="34"/>
    </row>
    <row r="24" spans="1:16" x14ac:dyDescent="0.25">
      <c r="A24" s="7">
        <v>18</v>
      </c>
      <c r="B24" s="30">
        <f t="shared" si="8"/>
        <v>10000</v>
      </c>
      <c r="C24" s="31">
        <f t="shared" si="0"/>
        <v>0</v>
      </c>
      <c r="D24" s="30">
        <f t="shared" si="2"/>
        <v>180000</v>
      </c>
      <c r="E24" s="31">
        <f t="shared" si="3"/>
        <v>5.0000000000000001E-3</v>
      </c>
      <c r="F24" s="30">
        <f t="shared" si="4"/>
        <v>187857.87913513175</v>
      </c>
      <c r="G24" s="32">
        <f t="shared" si="5"/>
        <v>188797.16853080739</v>
      </c>
      <c r="I24" s="37"/>
      <c r="J24" s="34"/>
      <c r="K24" s="35"/>
      <c r="L24" s="34"/>
      <c r="M24" s="34"/>
      <c r="N24" s="36"/>
      <c r="O24" s="34"/>
      <c r="P24" s="34"/>
    </row>
    <row r="25" spans="1:16" x14ac:dyDescent="0.25">
      <c r="A25" s="7">
        <v>19</v>
      </c>
      <c r="B25" s="30">
        <f t="shared" si="8"/>
        <v>10000</v>
      </c>
      <c r="C25" s="31">
        <f t="shared" si="0"/>
        <v>0</v>
      </c>
      <c r="D25" s="30">
        <f t="shared" si="2"/>
        <v>190000</v>
      </c>
      <c r="E25" s="31">
        <f t="shared" si="3"/>
        <v>5.0000000000000001E-3</v>
      </c>
      <c r="F25" s="30">
        <f t="shared" si="4"/>
        <v>198797.16853080739</v>
      </c>
      <c r="G25" s="32">
        <f t="shared" si="5"/>
        <v>199791.15437346141</v>
      </c>
      <c r="I25" s="37"/>
      <c r="J25" s="34"/>
      <c r="K25" s="35"/>
      <c r="L25" s="34"/>
      <c r="M25" s="34"/>
      <c r="N25" s="36"/>
      <c r="O25" s="34"/>
      <c r="P25" s="34"/>
    </row>
    <row r="26" spans="1:16" x14ac:dyDescent="0.25">
      <c r="A26" s="7">
        <v>20</v>
      </c>
      <c r="B26" s="30">
        <f t="shared" si="8"/>
        <v>10000</v>
      </c>
      <c r="C26" s="31">
        <f t="shared" si="0"/>
        <v>0</v>
      </c>
      <c r="D26" s="30">
        <f t="shared" si="2"/>
        <v>200000</v>
      </c>
      <c r="E26" s="31">
        <f t="shared" si="3"/>
        <v>5.0000000000000001E-3</v>
      </c>
      <c r="F26" s="30">
        <f t="shared" si="4"/>
        <v>209791.15437346141</v>
      </c>
      <c r="G26" s="32">
        <f t="shared" si="5"/>
        <v>210840.11014532868</v>
      </c>
      <c r="I26" s="37"/>
      <c r="J26" s="34"/>
      <c r="K26" s="35"/>
      <c r="L26" s="34"/>
      <c r="M26" s="34"/>
      <c r="N26" s="36"/>
      <c r="O26" s="34"/>
      <c r="P26" s="34"/>
    </row>
    <row r="27" spans="1:16" x14ac:dyDescent="0.25">
      <c r="A27" s="7">
        <v>21</v>
      </c>
      <c r="B27" s="30">
        <f t="shared" si="8"/>
        <v>10000</v>
      </c>
      <c r="C27" s="31">
        <f t="shared" si="0"/>
        <v>0</v>
      </c>
      <c r="D27" s="30">
        <f t="shared" si="2"/>
        <v>210000</v>
      </c>
      <c r="E27" s="31">
        <f t="shared" si="3"/>
        <v>5.0000000000000001E-3</v>
      </c>
      <c r="F27" s="30">
        <f t="shared" si="4"/>
        <v>220840.11014532868</v>
      </c>
      <c r="G27" s="32">
        <f t="shared" si="5"/>
        <v>221944.3106960553</v>
      </c>
      <c r="I27" s="37"/>
      <c r="J27" s="34"/>
      <c r="K27" s="35"/>
      <c r="L27" s="34"/>
      <c r="M27" s="34"/>
      <c r="N27" s="36"/>
      <c r="O27" s="34"/>
      <c r="P27" s="34"/>
    </row>
    <row r="28" spans="1:16" x14ac:dyDescent="0.25">
      <c r="A28" s="7">
        <v>22</v>
      </c>
      <c r="B28" s="30">
        <f t="shared" si="8"/>
        <v>10000</v>
      </c>
      <c r="C28" s="31">
        <f t="shared" si="0"/>
        <v>0</v>
      </c>
      <c r="D28" s="30">
        <f t="shared" si="2"/>
        <v>220000</v>
      </c>
      <c r="E28" s="31">
        <f t="shared" si="3"/>
        <v>5.0000000000000001E-3</v>
      </c>
      <c r="F28" s="30">
        <f t="shared" si="4"/>
        <v>231944.3106960553</v>
      </c>
      <c r="G28" s="32">
        <f t="shared" si="5"/>
        <v>233104.03224953555</v>
      </c>
      <c r="I28" s="37"/>
      <c r="J28" s="34"/>
      <c r="K28" s="35"/>
      <c r="L28" s="34"/>
      <c r="M28" s="34"/>
      <c r="N28" s="36"/>
      <c r="O28" s="34"/>
      <c r="P28" s="34"/>
    </row>
    <row r="29" spans="1:16" x14ac:dyDescent="0.25">
      <c r="A29" s="7">
        <v>23</v>
      </c>
      <c r="B29" s="30">
        <f t="shared" si="8"/>
        <v>10000</v>
      </c>
      <c r="C29" s="31">
        <f t="shared" si="0"/>
        <v>0</v>
      </c>
      <c r="D29" s="30">
        <f t="shared" si="2"/>
        <v>230000</v>
      </c>
      <c r="E29" s="31">
        <f t="shared" si="3"/>
        <v>5.0000000000000001E-3</v>
      </c>
      <c r="F29" s="30">
        <f t="shared" si="4"/>
        <v>243104.03224953555</v>
      </c>
      <c r="G29" s="32">
        <f t="shared" si="5"/>
        <v>244319.55241078319</v>
      </c>
      <c r="I29" s="37"/>
      <c r="J29" s="34"/>
      <c r="K29" s="35"/>
      <c r="L29" s="34"/>
      <c r="M29" s="34"/>
      <c r="N29" s="36"/>
      <c r="O29" s="34"/>
      <c r="P29" s="34"/>
    </row>
    <row r="30" spans="1:16" x14ac:dyDescent="0.25">
      <c r="A30" s="9">
        <v>24</v>
      </c>
      <c r="B30" s="10">
        <f t="shared" si="8"/>
        <v>10000</v>
      </c>
      <c r="C30" s="11">
        <f t="shared" si="0"/>
        <v>0</v>
      </c>
      <c r="D30" s="10">
        <f t="shared" si="2"/>
        <v>240000</v>
      </c>
      <c r="E30" s="11">
        <f t="shared" si="3"/>
        <v>5.0000000000000001E-3</v>
      </c>
      <c r="F30" s="10">
        <f t="shared" si="4"/>
        <v>254319.55241078319</v>
      </c>
      <c r="G30" s="12">
        <f t="shared" si="5"/>
        <v>255591.15017283708</v>
      </c>
      <c r="I30" s="37"/>
      <c r="J30" s="34"/>
      <c r="K30" s="35"/>
      <c r="L30" s="34"/>
      <c r="M30" s="34"/>
      <c r="N30" s="36"/>
      <c r="O30" s="34"/>
      <c r="P30" s="34"/>
    </row>
    <row r="31" spans="1:16" x14ac:dyDescent="0.25">
      <c r="A31" s="7">
        <v>25</v>
      </c>
      <c r="B31" s="30">
        <f t="shared" si="8"/>
        <v>10000</v>
      </c>
      <c r="C31" s="31">
        <f t="shared" si="0"/>
        <v>0</v>
      </c>
      <c r="D31" s="30">
        <f t="shared" si="2"/>
        <v>250000</v>
      </c>
      <c r="E31" s="31">
        <f t="shared" si="3"/>
        <v>5.0000000000000001E-3</v>
      </c>
      <c r="F31" s="30">
        <f t="shared" si="4"/>
        <v>265591.15017283708</v>
      </c>
      <c r="G31" s="32">
        <f t="shared" si="5"/>
        <v>266919.10592370125</v>
      </c>
      <c r="I31" s="37"/>
      <c r="J31" s="34"/>
      <c r="K31" s="35"/>
      <c r="L31" s="34"/>
      <c r="M31" s="34"/>
      <c r="N31" s="36"/>
      <c r="O31" s="34"/>
      <c r="P31" s="34"/>
    </row>
    <row r="32" spans="1:16" x14ac:dyDescent="0.25">
      <c r="A32" s="7">
        <v>26</v>
      </c>
      <c r="B32" s="30">
        <f t="shared" si="8"/>
        <v>10000</v>
      </c>
      <c r="C32" s="31">
        <f t="shared" si="0"/>
        <v>0</v>
      </c>
      <c r="D32" s="30">
        <f t="shared" si="2"/>
        <v>260000</v>
      </c>
      <c r="E32" s="31">
        <f t="shared" si="3"/>
        <v>5.0000000000000001E-3</v>
      </c>
      <c r="F32" s="30">
        <f t="shared" si="4"/>
        <v>276919.10592370125</v>
      </c>
      <c r="G32" s="32">
        <f t="shared" si="5"/>
        <v>278303.70145331975</v>
      </c>
      <c r="I32" s="37"/>
      <c r="J32" s="34"/>
      <c r="K32" s="35"/>
      <c r="L32" s="34"/>
      <c r="M32" s="34"/>
      <c r="N32" s="36"/>
      <c r="O32" s="34"/>
      <c r="P32" s="34"/>
    </row>
    <row r="33" spans="1:16" x14ac:dyDescent="0.25">
      <c r="A33" s="7">
        <v>27</v>
      </c>
      <c r="B33" s="30">
        <f t="shared" si="8"/>
        <v>10000</v>
      </c>
      <c r="C33" s="31">
        <f t="shared" si="0"/>
        <v>0</v>
      </c>
      <c r="D33" s="30">
        <f t="shared" si="2"/>
        <v>270000</v>
      </c>
      <c r="E33" s="31">
        <f t="shared" si="3"/>
        <v>5.0000000000000001E-3</v>
      </c>
      <c r="F33" s="30">
        <f t="shared" si="4"/>
        <v>288303.70145331975</v>
      </c>
      <c r="G33" s="32">
        <f t="shared" si="5"/>
        <v>289745.21996058634</v>
      </c>
      <c r="I33" s="37"/>
      <c r="J33" s="34"/>
      <c r="K33" s="35"/>
      <c r="L33" s="34"/>
      <c r="M33" s="34"/>
      <c r="N33" s="36"/>
      <c r="O33" s="34"/>
      <c r="P33" s="34"/>
    </row>
    <row r="34" spans="1:16" x14ac:dyDescent="0.25">
      <c r="A34" s="7">
        <v>28</v>
      </c>
      <c r="B34" s="30">
        <f t="shared" si="8"/>
        <v>10000</v>
      </c>
      <c r="C34" s="31">
        <f t="shared" si="0"/>
        <v>0</v>
      </c>
      <c r="D34" s="30">
        <f t="shared" si="2"/>
        <v>280000</v>
      </c>
      <c r="E34" s="31">
        <f t="shared" si="3"/>
        <v>5.0000000000000001E-3</v>
      </c>
      <c r="F34" s="30">
        <f t="shared" si="4"/>
        <v>299745.21996058634</v>
      </c>
      <c r="G34" s="32">
        <f t="shared" si="5"/>
        <v>301243.94606038922</v>
      </c>
      <c r="I34" s="37"/>
      <c r="J34" s="34"/>
      <c r="K34" s="35"/>
      <c r="L34" s="34"/>
      <c r="M34" s="34"/>
      <c r="N34" s="36"/>
      <c r="O34" s="34"/>
      <c r="P34" s="34"/>
    </row>
    <row r="35" spans="1:16" x14ac:dyDescent="0.25">
      <c r="A35" s="7">
        <v>29</v>
      </c>
      <c r="B35" s="30">
        <f t="shared" si="8"/>
        <v>10000</v>
      </c>
      <c r="C35" s="31">
        <f t="shared" si="0"/>
        <v>0</v>
      </c>
      <c r="D35" s="30">
        <f t="shared" si="2"/>
        <v>290000</v>
      </c>
      <c r="E35" s="31">
        <f t="shared" si="3"/>
        <v>5.0000000000000001E-3</v>
      </c>
      <c r="F35" s="30">
        <f t="shared" si="4"/>
        <v>311243.94606038922</v>
      </c>
      <c r="G35" s="32">
        <f t="shared" si="5"/>
        <v>312800.16579069116</v>
      </c>
      <c r="I35" s="37"/>
      <c r="J35" s="34"/>
      <c r="K35" s="35"/>
      <c r="L35" s="34"/>
      <c r="M35" s="34"/>
      <c r="N35" s="36"/>
      <c r="O35" s="34"/>
      <c r="P35" s="34"/>
    </row>
    <row r="36" spans="1:16" x14ac:dyDescent="0.25">
      <c r="A36" s="7">
        <v>30</v>
      </c>
      <c r="B36" s="30">
        <f t="shared" si="8"/>
        <v>10000</v>
      </c>
      <c r="C36" s="31">
        <f t="shared" si="0"/>
        <v>0</v>
      </c>
      <c r="D36" s="30">
        <f t="shared" si="2"/>
        <v>300000</v>
      </c>
      <c r="E36" s="31">
        <f t="shared" si="3"/>
        <v>5.0000000000000001E-3</v>
      </c>
      <c r="F36" s="30">
        <f t="shared" si="4"/>
        <v>322800.16579069116</v>
      </c>
      <c r="G36" s="32">
        <f t="shared" si="5"/>
        <v>324414.16661964456</v>
      </c>
      <c r="I36" s="37"/>
      <c r="J36" s="34"/>
      <c r="K36" s="35"/>
      <c r="L36" s="34"/>
      <c r="M36" s="34"/>
      <c r="N36" s="36"/>
      <c r="O36" s="34"/>
      <c r="P36" s="34"/>
    </row>
    <row r="37" spans="1:16" x14ac:dyDescent="0.25">
      <c r="A37" s="7">
        <v>31</v>
      </c>
      <c r="B37" s="30">
        <f t="shared" si="8"/>
        <v>10000</v>
      </c>
      <c r="C37" s="31">
        <f t="shared" si="0"/>
        <v>0</v>
      </c>
      <c r="D37" s="30">
        <f t="shared" si="2"/>
        <v>310000</v>
      </c>
      <c r="E37" s="31">
        <f t="shared" si="3"/>
        <v>5.0000000000000001E-3</v>
      </c>
      <c r="F37" s="30">
        <f t="shared" si="4"/>
        <v>334414.16661964456</v>
      </c>
      <c r="G37" s="32">
        <f t="shared" si="5"/>
        <v>336086.23745274276</v>
      </c>
      <c r="I37" s="37"/>
      <c r="J37" s="34"/>
      <c r="K37" s="35"/>
      <c r="L37" s="34"/>
      <c r="M37" s="34"/>
      <c r="N37" s="36"/>
      <c r="O37" s="34"/>
      <c r="P37" s="34"/>
    </row>
    <row r="38" spans="1:16" x14ac:dyDescent="0.25">
      <c r="A38" s="7">
        <v>32</v>
      </c>
      <c r="B38" s="30">
        <f t="shared" si="8"/>
        <v>10000</v>
      </c>
      <c r="C38" s="31">
        <f t="shared" si="0"/>
        <v>0</v>
      </c>
      <c r="D38" s="30">
        <f t="shared" si="2"/>
        <v>320000</v>
      </c>
      <c r="E38" s="31">
        <f t="shared" si="3"/>
        <v>5.0000000000000001E-3</v>
      </c>
      <c r="F38" s="30">
        <f t="shared" si="4"/>
        <v>346086.23745274276</v>
      </c>
      <c r="G38" s="32">
        <f t="shared" si="5"/>
        <v>347816.66864000645</v>
      </c>
      <c r="I38" s="37"/>
      <c r="J38" s="34"/>
      <c r="K38" s="35"/>
      <c r="L38" s="34"/>
      <c r="M38" s="34"/>
      <c r="N38" s="36"/>
      <c r="O38" s="34"/>
      <c r="P38" s="34"/>
    </row>
    <row r="39" spans="1:16" x14ac:dyDescent="0.25">
      <c r="A39" s="7">
        <v>33</v>
      </c>
      <c r="B39" s="30">
        <f t="shared" si="8"/>
        <v>10000</v>
      </c>
      <c r="C39" s="31">
        <f t="shared" si="0"/>
        <v>0</v>
      </c>
      <c r="D39" s="30">
        <f t="shared" si="2"/>
        <v>330000</v>
      </c>
      <c r="E39" s="31">
        <f t="shared" si="3"/>
        <v>5.0000000000000001E-3</v>
      </c>
      <c r="F39" s="30">
        <f t="shared" si="4"/>
        <v>357816.66864000645</v>
      </c>
      <c r="G39" s="32">
        <f t="shared" si="5"/>
        <v>359605.75198320643</v>
      </c>
      <c r="I39" s="37"/>
      <c r="J39" s="34"/>
      <c r="K39" s="35"/>
      <c r="L39" s="34"/>
      <c r="M39" s="34"/>
      <c r="N39" s="36"/>
      <c r="O39" s="34"/>
      <c r="P39" s="34"/>
    </row>
    <row r="40" spans="1:16" x14ac:dyDescent="0.25">
      <c r="A40" s="7">
        <v>34</v>
      </c>
      <c r="B40" s="30">
        <f t="shared" si="8"/>
        <v>10000</v>
      </c>
      <c r="C40" s="31">
        <f t="shared" si="0"/>
        <v>0</v>
      </c>
      <c r="D40" s="30">
        <f t="shared" si="2"/>
        <v>340000</v>
      </c>
      <c r="E40" s="31">
        <f t="shared" si="3"/>
        <v>5.0000000000000001E-3</v>
      </c>
      <c r="F40" s="30">
        <f t="shared" si="4"/>
        <v>369605.75198320643</v>
      </c>
      <c r="G40" s="32">
        <f t="shared" si="5"/>
        <v>371453.78074312239</v>
      </c>
      <c r="I40" s="37"/>
      <c r="J40" s="34"/>
      <c r="K40" s="35"/>
      <c r="L40" s="34"/>
      <c r="M40" s="34"/>
      <c r="N40" s="36"/>
      <c r="O40" s="34"/>
      <c r="P40" s="34"/>
    </row>
    <row r="41" spans="1:16" x14ac:dyDescent="0.25">
      <c r="A41" s="7">
        <v>35</v>
      </c>
      <c r="B41" s="30">
        <f t="shared" si="8"/>
        <v>10000</v>
      </c>
      <c r="C41" s="31">
        <f t="shared" si="0"/>
        <v>0</v>
      </c>
      <c r="D41" s="30">
        <f t="shared" si="2"/>
        <v>350000</v>
      </c>
      <c r="E41" s="31">
        <f t="shared" si="3"/>
        <v>5.0000000000000001E-3</v>
      </c>
      <c r="F41" s="30">
        <f t="shared" si="4"/>
        <v>381453.78074312239</v>
      </c>
      <c r="G41" s="32">
        <f t="shared" si="5"/>
        <v>383361.04964683799</v>
      </c>
      <c r="I41" s="37"/>
      <c r="J41" s="34"/>
      <c r="K41" s="35"/>
      <c r="L41" s="34"/>
      <c r="M41" s="34"/>
      <c r="N41" s="36"/>
      <c r="O41" s="34"/>
      <c r="P41" s="34"/>
    </row>
    <row r="42" spans="1:16" x14ac:dyDescent="0.25">
      <c r="A42" s="9">
        <v>36</v>
      </c>
      <c r="B42" s="10">
        <f t="shared" si="8"/>
        <v>10000</v>
      </c>
      <c r="C42" s="11">
        <f t="shared" si="0"/>
        <v>0</v>
      </c>
      <c r="D42" s="10">
        <f t="shared" si="2"/>
        <v>360000</v>
      </c>
      <c r="E42" s="11">
        <f t="shared" si="3"/>
        <v>5.0000000000000001E-3</v>
      </c>
      <c r="F42" s="10">
        <f t="shared" si="4"/>
        <v>393361.04964683799</v>
      </c>
      <c r="G42" s="12">
        <f t="shared" si="5"/>
        <v>395327.85489507212</v>
      </c>
      <c r="I42" s="37"/>
      <c r="J42" s="34"/>
      <c r="K42" s="35"/>
      <c r="L42" s="34"/>
      <c r="M42" s="34"/>
      <c r="N42" s="36"/>
      <c r="O42" s="34"/>
      <c r="P42" s="34"/>
    </row>
    <row r="43" spans="1:16" x14ac:dyDescent="0.25">
      <c r="A43" s="7">
        <v>37</v>
      </c>
      <c r="B43" s="30">
        <f t="shared" si="8"/>
        <v>10000</v>
      </c>
      <c r="C43" s="31">
        <f t="shared" si="0"/>
        <v>0</v>
      </c>
      <c r="D43" s="30">
        <f t="shared" si="2"/>
        <v>370000</v>
      </c>
      <c r="E43" s="31">
        <f t="shared" si="3"/>
        <v>5.0000000000000001E-3</v>
      </c>
      <c r="F43" s="30">
        <f t="shared" si="4"/>
        <v>405327.85489507212</v>
      </c>
      <c r="G43" s="32">
        <f t="shared" si="5"/>
        <v>407354.49416954746</v>
      </c>
      <c r="I43" s="37"/>
      <c r="J43" s="34"/>
      <c r="K43" s="35"/>
      <c r="L43" s="34"/>
      <c r="M43" s="34"/>
      <c r="N43" s="36"/>
      <c r="O43" s="34"/>
      <c r="P43" s="34"/>
    </row>
    <row r="44" spans="1:16" x14ac:dyDescent="0.25">
      <c r="A44" s="7">
        <v>38</v>
      </c>
      <c r="B44" s="30">
        <f t="shared" si="8"/>
        <v>10000</v>
      </c>
      <c r="C44" s="31">
        <f t="shared" si="0"/>
        <v>0</v>
      </c>
      <c r="D44" s="30">
        <f t="shared" si="2"/>
        <v>380000</v>
      </c>
      <c r="E44" s="31">
        <f t="shared" si="3"/>
        <v>5.0000000000000001E-3</v>
      </c>
      <c r="F44" s="30">
        <f t="shared" si="4"/>
        <v>417354.49416954746</v>
      </c>
      <c r="G44" s="32">
        <f t="shared" si="5"/>
        <v>419441.26664039516</v>
      </c>
      <c r="I44" s="37"/>
      <c r="J44" s="34"/>
      <c r="K44" s="35"/>
      <c r="L44" s="34"/>
      <c r="M44" s="34"/>
      <c r="N44" s="36"/>
      <c r="O44" s="34"/>
      <c r="P44" s="34"/>
    </row>
    <row r="45" spans="1:16" x14ac:dyDescent="0.25">
      <c r="A45" s="7">
        <v>39</v>
      </c>
      <c r="B45" s="30">
        <f t="shared" si="8"/>
        <v>10000</v>
      </c>
      <c r="C45" s="31">
        <f t="shared" si="0"/>
        <v>0</v>
      </c>
      <c r="D45" s="30">
        <f t="shared" si="2"/>
        <v>390000</v>
      </c>
      <c r="E45" s="31">
        <f t="shared" si="3"/>
        <v>5.0000000000000001E-3</v>
      </c>
      <c r="F45" s="30">
        <f t="shared" si="4"/>
        <v>429441.26664039516</v>
      </c>
      <c r="G45" s="32">
        <f t="shared" si="5"/>
        <v>431588.47297359706</v>
      </c>
      <c r="I45" s="37"/>
      <c r="J45" s="34"/>
      <c r="K45" s="35"/>
      <c r="L45" s="34"/>
      <c r="M45" s="34"/>
      <c r="N45" s="36"/>
      <c r="O45" s="34"/>
      <c r="P45" s="34"/>
    </row>
    <row r="46" spans="1:16" x14ac:dyDescent="0.25">
      <c r="A46" s="7">
        <v>40</v>
      </c>
      <c r="B46" s="30">
        <f t="shared" si="8"/>
        <v>10000</v>
      </c>
      <c r="C46" s="31">
        <f t="shared" si="0"/>
        <v>0</v>
      </c>
      <c r="D46" s="30">
        <f t="shared" si="2"/>
        <v>400000</v>
      </c>
      <c r="E46" s="31">
        <f t="shared" si="3"/>
        <v>5.0000000000000001E-3</v>
      </c>
      <c r="F46" s="30">
        <f t="shared" si="4"/>
        <v>441588.47297359706</v>
      </c>
      <c r="G46" s="32">
        <f t="shared" si="5"/>
        <v>443796.41533846501</v>
      </c>
      <c r="I46" s="37"/>
      <c r="J46" s="34"/>
      <c r="K46" s="35"/>
      <c r="L46" s="34"/>
      <c r="M46" s="34"/>
      <c r="N46" s="36"/>
      <c r="O46" s="34"/>
      <c r="P46" s="34"/>
    </row>
    <row r="47" spans="1:16" x14ac:dyDescent="0.25">
      <c r="A47" s="7">
        <v>41</v>
      </c>
      <c r="B47" s="30">
        <f t="shared" ref="B47:B110" si="11">B46*(1+C47)</f>
        <v>10000</v>
      </c>
      <c r="C47" s="31">
        <f t="shared" ref="C47:C110" si="12">$D$3</f>
        <v>0</v>
      </c>
      <c r="D47" s="30">
        <f t="shared" ref="D47:D110" si="13">D46+B47</f>
        <v>410000</v>
      </c>
      <c r="E47" s="31">
        <f t="shared" si="3"/>
        <v>5.0000000000000001E-3</v>
      </c>
      <c r="F47" s="30">
        <f t="shared" ref="F47:F110" si="14">B47+G46</f>
        <v>453796.41533846501</v>
      </c>
      <c r="G47" s="32">
        <f t="shared" ref="G47:G110" si="15">F47*(1+E47)</f>
        <v>456065.39741515729</v>
      </c>
      <c r="I47" s="37"/>
      <c r="J47" s="34"/>
      <c r="K47" s="35"/>
      <c r="L47" s="34"/>
      <c r="M47" s="34"/>
      <c r="N47" s="36"/>
      <c r="O47" s="34"/>
      <c r="P47" s="34"/>
    </row>
    <row r="48" spans="1:16" x14ac:dyDescent="0.25">
      <c r="A48" s="7">
        <v>42</v>
      </c>
      <c r="B48" s="30">
        <f t="shared" si="11"/>
        <v>10000</v>
      </c>
      <c r="C48" s="31">
        <f t="shared" si="12"/>
        <v>0</v>
      </c>
      <c r="D48" s="30">
        <f t="shared" si="13"/>
        <v>420000</v>
      </c>
      <c r="E48" s="31">
        <f t="shared" si="3"/>
        <v>5.0000000000000001E-3</v>
      </c>
      <c r="F48" s="30">
        <f t="shared" si="14"/>
        <v>466065.39741515729</v>
      </c>
      <c r="G48" s="32">
        <f t="shared" si="15"/>
        <v>468395.72440223303</v>
      </c>
    </row>
    <row r="49" spans="1:7" x14ac:dyDescent="0.25">
      <c r="A49" s="7">
        <v>43</v>
      </c>
      <c r="B49" s="30">
        <f t="shared" si="11"/>
        <v>10000</v>
      </c>
      <c r="C49" s="31">
        <f t="shared" si="12"/>
        <v>0</v>
      </c>
      <c r="D49" s="30">
        <f t="shared" si="13"/>
        <v>430000</v>
      </c>
      <c r="E49" s="31">
        <f t="shared" si="3"/>
        <v>5.0000000000000001E-3</v>
      </c>
      <c r="F49" s="30">
        <f t="shared" si="14"/>
        <v>478395.72440223303</v>
      </c>
      <c r="G49" s="32">
        <f t="shared" si="15"/>
        <v>480787.70302424417</v>
      </c>
    </row>
    <row r="50" spans="1:7" x14ac:dyDescent="0.25">
      <c r="A50" s="7">
        <v>44</v>
      </c>
      <c r="B50" s="30">
        <f t="shared" si="11"/>
        <v>10000</v>
      </c>
      <c r="C50" s="31">
        <f t="shared" si="12"/>
        <v>0</v>
      </c>
      <c r="D50" s="30">
        <f t="shared" si="13"/>
        <v>440000</v>
      </c>
      <c r="E50" s="31">
        <f t="shared" si="3"/>
        <v>5.0000000000000001E-3</v>
      </c>
      <c r="F50" s="30">
        <f t="shared" si="14"/>
        <v>490787.70302424417</v>
      </c>
      <c r="G50" s="32">
        <f t="shared" si="15"/>
        <v>493241.64153936534</v>
      </c>
    </row>
    <row r="51" spans="1:7" x14ac:dyDescent="0.25">
      <c r="A51" s="7">
        <v>45</v>
      </c>
      <c r="B51" s="30">
        <f t="shared" si="11"/>
        <v>10000</v>
      </c>
      <c r="C51" s="31">
        <f t="shared" si="12"/>
        <v>0</v>
      </c>
      <c r="D51" s="30">
        <f t="shared" si="13"/>
        <v>450000</v>
      </c>
      <c r="E51" s="31">
        <f t="shared" si="3"/>
        <v>5.0000000000000001E-3</v>
      </c>
      <c r="F51" s="30">
        <f t="shared" si="14"/>
        <v>503241.64153936534</v>
      </c>
      <c r="G51" s="32">
        <f t="shared" si="15"/>
        <v>505757.84974706214</v>
      </c>
    </row>
    <row r="52" spans="1:7" x14ac:dyDescent="0.25">
      <c r="A52" s="7">
        <v>46</v>
      </c>
      <c r="B52" s="30">
        <f t="shared" si="11"/>
        <v>10000</v>
      </c>
      <c r="C52" s="31">
        <f t="shared" si="12"/>
        <v>0</v>
      </c>
      <c r="D52" s="30">
        <f t="shared" si="13"/>
        <v>460000</v>
      </c>
      <c r="E52" s="31">
        <f t="shared" si="3"/>
        <v>5.0000000000000001E-3</v>
      </c>
      <c r="F52" s="30">
        <f t="shared" si="14"/>
        <v>515757.84974706214</v>
      </c>
      <c r="G52" s="32">
        <f t="shared" si="15"/>
        <v>518336.63899579737</v>
      </c>
    </row>
    <row r="53" spans="1:7" x14ac:dyDescent="0.25">
      <c r="A53" s="7">
        <v>47</v>
      </c>
      <c r="B53" s="30">
        <f t="shared" si="11"/>
        <v>10000</v>
      </c>
      <c r="C53" s="31">
        <f t="shared" si="12"/>
        <v>0</v>
      </c>
      <c r="D53" s="30">
        <f t="shared" si="13"/>
        <v>470000</v>
      </c>
      <c r="E53" s="31">
        <f t="shared" si="3"/>
        <v>5.0000000000000001E-3</v>
      </c>
      <c r="F53" s="30">
        <f t="shared" si="14"/>
        <v>528336.63899579737</v>
      </c>
      <c r="G53" s="32">
        <f t="shared" si="15"/>
        <v>530978.32219077635</v>
      </c>
    </row>
    <row r="54" spans="1:7" x14ac:dyDescent="0.25">
      <c r="A54" s="9">
        <v>48</v>
      </c>
      <c r="B54" s="10">
        <f t="shared" si="11"/>
        <v>10000</v>
      </c>
      <c r="C54" s="11">
        <f t="shared" si="12"/>
        <v>0</v>
      </c>
      <c r="D54" s="10">
        <f t="shared" si="13"/>
        <v>480000</v>
      </c>
      <c r="E54" s="11">
        <f t="shared" si="3"/>
        <v>5.0000000000000001E-3</v>
      </c>
      <c r="F54" s="10">
        <f t="shared" si="14"/>
        <v>540978.32219077635</v>
      </c>
      <c r="G54" s="12">
        <f t="shared" si="15"/>
        <v>543683.21380173019</v>
      </c>
    </row>
    <row r="55" spans="1:7" x14ac:dyDescent="0.25">
      <c r="A55" s="7">
        <v>49</v>
      </c>
      <c r="B55" s="30">
        <f t="shared" si="11"/>
        <v>10000</v>
      </c>
      <c r="C55" s="31">
        <f t="shared" si="12"/>
        <v>0</v>
      </c>
      <c r="D55" s="30">
        <f t="shared" si="13"/>
        <v>490000</v>
      </c>
      <c r="E55" s="31">
        <f t="shared" si="3"/>
        <v>5.0000000000000001E-3</v>
      </c>
      <c r="F55" s="30">
        <f t="shared" si="14"/>
        <v>553683.21380173019</v>
      </c>
      <c r="G55" s="32">
        <f t="shared" si="15"/>
        <v>556451.62987073883</v>
      </c>
    </row>
    <row r="56" spans="1:7" x14ac:dyDescent="0.25">
      <c r="A56" s="7">
        <v>50</v>
      </c>
      <c r="B56" s="30">
        <f t="shared" si="11"/>
        <v>10000</v>
      </c>
      <c r="C56" s="31">
        <f t="shared" si="12"/>
        <v>0</v>
      </c>
      <c r="D56" s="30">
        <f t="shared" si="13"/>
        <v>500000</v>
      </c>
      <c r="E56" s="31">
        <f t="shared" si="3"/>
        <v>5.0000000000000001E-3</v>
      </c>
      <c r="F56" s="30">
        <f t="shared" si="14"/>
        <v>566451.62987073883</v>
      </c>
      <c r="G56" s="32">
        <f t="shared" si="15"/>
        <v>569283.88802009251</v>
      </c>
    </row>
    <row r="57" spans="1:7" x14ac:dyDescent="0.25">
      <c r="A57" s="7">
        <v>51</v>
      </c>
      <c r="B57" s="30">
        <f t="shared" si="11"/>
        <v>10000</v>
      </c>
      <c r="C57" s="31">
        <f t="shared" si="12"/>
        <v>0</v>
      </c>
      <c r="D57" s="30">
        <f t="shared" si="13"/>
        <v>510000</v>
      </c>
      <c r="E57" s="31">
        <f t="shared" si="3"/>
        <v>5.0000000000000001E-3</v>
      </c>
      <c r="F57" s="30">
        <f t="shared" si="14"/>
        <v>579283.88802009251</v>
      </c>
      <c r="G57" s="32">
        <f t="shared" si="15"/>
        <v>582180.30746019294</v>
      </c>
    </row>
    <row r="58" spans="1:7" x14ac:dyDescent="0.25">
      <c r="A58" s="7">
        <v>52</v>
      </c>
      <c r="B58" s="30">
        <f t="shared" si="11"/>
        <v>10000</v>
      </c>
      <c r="C58" s="31">
        <f t="shared" si="12"/>
        <v>0</v>
      </c>
      <c r="D58" s="30">
        <f t="shared" si="13"/>
        <v>520000</v>
      </c>
      <c r="E58" s="31">
        <f t="shared" si="3"/>
        <v>5.0000000000000001E-3</v>
      </c>
      <c r="F58" s="30">
        <f t="shared" si="14"/>
        <v>592180.30746019294</v>
      </c>
      <c r="G58" s="32">
        <f t="shared" si="15"/>
        <v>595141.20899749384</v>
      </c>
    </row>
    <row r="59" spans="1:7" x14ac:dyDescent="0.25">
      <c r="A59" s="7">
        <v>53</v>
      </c>
      <c r="B59" s="30">
        <f t="shared" si="11"/>
        <v>10000</v>
      </c>
      <c r="C59" s="31">
        <f t="shared" si="12"/>
        <v>0</v>
      </c>
      <c r="D59" s="30">
        <f t="shared" si="13"/>
        <v>530000</v>
      </c>
      <c r="E59" s="31">
        <f t="shared" si="3"/>
        <v>5.0000000000000001E-3</v>
      </c>
      <c r="F59" s="30">
        <f t="shared" si="14"/>
        <v>605141.20899749384</v>
      </c>
      <c r="G59" s="32">
        <f t="shared" si="15"/>
        <v>608166.91504248127</v>
      </c>
    </row>
    <row r="60" spans="1:7" x14ac:dyDescent="0.25">
      <c r="A60" s="7">
        <v>54</v>
      </c>
      <c r="B60" s="30">
        <f t="shared" si="11"/>
        <v>10000</v>
      </c>
      <c r="C60" s="31">
        <f t="shared" si="12"/>
        <v>0</v>
      </c>
      <c r="D60" s="30">
        <f t="shared" si="13"/>
        <v>540000</v>
      </c>
      <c r="E60" s="31">
        <f t="shared" si="3"/>
        <v>5.0000000000000001E-3</v>
      </c>
      <c r="F60" s="30">
        <f t="shared" si="14"/>
        <v>618166.91504248127</v>
      </c>
      <c r="G60" s="32">
        <f t="shared" si="15"/>
        <v>621257.7496176936</v>
      </c>
    </row>
    <row r="61" spans="1:7" x14ac:dyDescent="0.25">
      <c r="A61" s="7">
        <v>55</v>
      </c>
      <c r="B61" s="30">
        <f t="shared" si="11"/>
        <v>10000</v>
      </c>
      <c r="C61" s="31">
        <f t="shared" si="12"/>
        <v>0</v>
      </c>
      <c r="D61" s="30">
        <f t="shared" si="13"/>
        <v>550000</v>
      </c>
      <c r="E61" s="31">
        <f t="shared" si="3"/>
        <v>5.0000000000000001E-3</v>
      </c>
      <c r="F61" s="30">
        <f t="shared" si="14"/>
        <v>631257.7496176936</v>
      </c>
      <c r="G61" s="32">
        <f t="shared" si="15"/>
        <v>634414.03836578201</v>
      </c>
    </row>
    <row r="62" spans="1:7" x14ac:dyDescent="0.25">
      <c r="A62" s="7">
        <v>56</v>
      </c>
      <c r="B62" s="30">
        <f t="shared" si="11"/>
        <v>10000</v>
      </c>
      <c r="C62" s="31">
        <f t="shared" si="12"/>
        <v>0</v>
      </c>
      <c r="D62" s="30">
        <f t="shared" si="13"/>
        <v>560000</v>
      </c>
      <c r="E62" s="31">
        <f t="shared" si="3"/>
        <v>5.0000000000000001E-3</v>
      </c>
      <c r="F62" s="30">
        <f t="shared" si="14"/>
        <v>644414.03836578201</v>
      </c>
      <c r="G62" s="32">
        <f t="shared" si="15"/>
        <v>647636.10855761089</v>
      </c>
    </row>
    <row r="63" spans="1:7" x14ac:dyDescent="0.25">
      <c r="A63" s="7">
        <v>57</v>
      </c>
      <c r="B63" s="30">
        <f t="shared" si="11"/>
        <v>10000</v>
      </c>
      <c r="C63" s="31">
        <f t="shared" si="12"/>
        <v>0</v>
      </c>
      <c r="D63" s="30">
        <f t="shared" si="13"/>
        <v>570000</v>
      </c>
      <c r="E63" s="31">
        <f t="shared" si="3"/>
        <v>5.0000000000000001E-3</v>
      </c>
      <c r="F63" s="30">
        <f t="shared" si="14"/>
        <v>657636.10855761089</v>
      </c>
      <c r="G63" s="32">
        <f t="shared" si="15"/>
        <v>660924.28910039889</v>
      </c>
    </row>
    <row r="64" spans="1:7" x14ac:dyDescent="0.25">
      <c r="A64" s="7">
        <v>58</v>
      </c>
      <c r="B64" s="30">
        <f t="shared" si="11"/>
        <v>10000</v>
      </c>
      <c r="C64" s="31">
        <f t="shared" si="12"/>
        <v>0</v>
      </c>
      <c r="D64" s="30">
        <f t="shared" si="13"/>
        <v>580000</v>
      </c>
      <c r="E64" s="31">
        <f t="shared" si="3"/>
        <v>5.0000000000000001E-3</v>
      </c>
      <c r="F64" s="30">
        <f t="shared" si="14"/>
        <v>670924.28910039889</v>
      </c>
      <c r="G64" s="32">
        <f t="shared" si="15"/>
        <v>674278.91054590081</v>
      </c>
    </row>
    <row r="65" spans="1:7" x14ac:dyDescent="0.25">
      <c r="A65" s="7">
        <v>59</v>
      </c>
      <c r="B65" s="30">
        <f t="shared" si="11"/>
        <v>10000</v>
      </c>
      <c r="C65" s="31">
        <f t="shared" si="12"/>
        <v>0</v>
      </c>
      <c r="D65" s="30">
        <f t="shared" si="13"/>
        <v>590000</v>
      </c>
      <c r="E65" s="31">
        <f t="shared" si="3"/>
        <v>5.0000000000000001E-3</v>
      </c>
      <c r="F65" s="30">
        <f t="shared" si="14"/>
        <v>684278.91054590081</v>
      </c>
      <c r="G65" s="32">
        <f t="shared" si="15"/>
        <v>687700.30509863026</v>
      </c>
    </row>
    <row r="66" spans="1:7" x14ac:dyDescent="0.25">
      <c r="A66" s="9">
        <v>60</v>
      </c>
      <c r="B66" s="10">
        <f t="shared" si="11"/>
        <v>10000</v>
      </c>
      <c r="C66" s="11">
        <f t="shared" si="12"/>
        <v>0</v>
      </c>
      <c r="D66" s="10">
        <f t="shared" si="13"/>
        <v>600000</v>
      </c>
      <c r="E66" s="11">
        <f t="shared" si="3"/>
        <v>5.0000000000000001E-3</v>
      </c>
      <c r="F66" s="10">
        <f t="shared" si="14"/>
        <v>697700.30509863026</v>
      </c>
      <c r="G66" s="12">
        <f t="shared" si="15"/>
        <v>701188.80662412336</v>
      </c>
    </row>
    <row r="67" spans="1:7" x14ac:dyDescent="0.25">
      <c r="A67" s="7">
        <v>61</v>
      </c>
      <c r="B67" s="30">
        <f t="shared" si="11"/>
        <v>10000</v>
      </c>
      <c r="C67" s="31">
        <f t="shared" si="12"/>
        <v>0</v>
      </c>
      <c r="D67" s="30">
        <f t="shared" si="13"/>
        <v>610000</v>
      </c>
      <c r="E67" s="31">
        <f t="shared" si="3"/>
        <v>5.0000000000000001E-3</v>
      </c>
      <c r="F67" s="30">
        <f t="shared" si="14"/>
        <v>711188.80662412336</v>
      </c>
      <c r="G67" s="32">
        <f t="shared" si="15"/>
        <v>714744.75065724389</v>
      </c>
    </row>
    <row r="68" spans="1:7" x14ac:dyDescent="0.25">
      <c r="A68" s="7">
        <v>62</v>
      </c>
      <c r="B68" s="30">
        <f t="shared" si="11"/>
        <v>10000</v>
      </c>
      <c r="C68" s="31">
        <f t="shared" si="12"/>
        <v>0</v>
      </c>
      <c r="D68" s="30">
        <f t="shared" si="13"/>
        <v>620000</v>
      </c>
      <c r="E68" s="31">
        <f t="shared" si="3"/>
        <v>5.0000000000000001E-3</v>
      </c>
      <c r="F68" s="30">
        <f t="shared" si="14"/>
        <v>724744.75065724389</v>
      </c>
      <c r="G68" s="32">
        <f t="shared" si="15"/>
        <v>728368.47441053006</v>
      </c>
    </row>
    <row r="69" spans="1:7" x14ac:dyDescent="0.25">
      <c r="A69" s="7">
        <v>63</v>
      </c>
      <c r="B69" s="30">
        <f t="shared" si="11"/>
        <v>10000</v>
      </c>
      <c r="C69" s="31">
        <f t="shared" si="12"/>
        <v>0</v>
      </c>
      <c r="D69" s="30">
        <f t="shared" si="13"/>
        <v>630000</v>
      </c>
      <c r="E69" s="31">
        <f t="shared" si="3"/>
        <v>5.0000000000000001E-3</v>
      </c>
      <c r="F69" s="30">
        <f t="shared" si="14"/>
        <v>738368.47441053006</v>
      </c>
      <c r="G69" s="32">
        <f t="shared" si="15"/>
        <v>742060.31678258267</v>
      </c>
    </row>
    <row r="70" spans="1:7" x14ac:dyDescent="0.25">
      <c r="A70" s="7">
        <v>64</v>
      </c>
      <c r="B70" s="30">
        <f t="shared" si="11"/>
        <v>10000</v>
      </c>
      <c r="C70" s="31">
        <f t="shared" si="12"/>
        <v>0</v>
      </c>
      <c r="D70" s="30">
        <f t="shared" si="13"/>
        <v>640000</v>
      </c>
      <c r="E70" s="31">
        <f t="shared" si="3"/>
        <v>5.0000000000000001E-3</v>
      </c>
      <c r="F70" s="30">
        <f t="shared" si="14"/>
        <v>752060.31678258267</v>
      </c>
      <c r="G70" s="32">
        <f t="shared" si="15"/>
        <v>755820.61836649547</v>
      </c>
    </row>
    <row r="71" spans="1:7" x14ac:dyDescent="0.25">
      <c r="A71" s="7">
        <v>65</v>
      </c>
      <c r="B71" s="30">
        <f t="shared" si="11"/>
        <v>10000</v>
      </c>
      <c r="C71" s="31">
        <f t="shared" si="12"/>
        <v>0</v>
      </c>
      <c r="D71" s="30">
        <f t="shared" si="13"/>
        <v>650000</v>
      </c>
      <c r="E71" s="31">
        <f t="shared" si="3"/>
        <v>5.0000000000000001E-3</v>
      </c>
      <c r="F71" s="30">
        <f t="shared" si="14"/>
        <v>765820.61836649547</v>
      </c>
      <c r="G71" s="32">
        <f t="shared" si="15"/>
        <v>769649.72145832784</v>
      </c>
    </row>
    <row r="72" spans="1:7" x14ac:dyDescent="0.25">
      <c r="A72" s="7">
        <v>66</v>
      </c>
      <c r="B72" s="30">
        <f t="shared" si="11"/>
        <v>10000</v>
      </c>
      <c r="C72" s="31">
        <f t="shared" si="12"/>
        <v>0</v>
      </c>
      <c r="D72" s="30">
        <f t="shared" si="13"/>
        <v>660000</v>
      </c>
      <c r="E72" s="31">
        <f t="shared" ref="E72:E126" si="16">$D$4/12</f>
        <v>5.0000000000000001E-3</v>
      </c>
      <c r="F72" s="30">
        <f t="shared" si="14"/>
        <v>779649.72145832784</v>
      </c>
      <c r="G72" s="32">
        <f t="shared" si="15"/>
        <v>783547.97006561945</v>
      </c>
    </row>
    <row r="73" spans="1:7" x14ac:dyDescent="0.25">
      <c r="A73" s="7">
        <v>67</v>
      </c>
      <c r="B73" s="30">
        <f t="shared" si="11"/>
        <v>10000</v>
      </c>
      <c r="C73" s="31">
        <f t="shared" si="12"/>
        <v>0</v>
      </c>
      <c r="D73" s="30">
        <f t="shared" si="13"/>
        <v>670000</v>
      </c>
      <c r="E73" s="31">
        <f t="shared" si="16"/>
        <v>5.0000000000000001E-3</v>
      </c>
      <c r="F73" s="30">
        <f t="shared" si="14"/>
        <v>793547.97006561945</v>
      </c>
      <c r="G73" s="32">
        <f t="shared" si="15"/>
        <v>797515.7099159474</v>
      </c>
    </row>
    <row r="74" spans="1:7" x14ac:dyDescent="0.25">
      <c r="A74" s="7">
        <v>68</v>
      </c>
      <c r="B74" s="30">
        <f t="shared" si="11"/>
        <v>10000</v>
      </c>
      <c r="C74" s="31">
        <f t="shared" si="12"/>
        <v>0</v>
      </c>
      <c r="D74" s="30">
        <f t="shared" si="13"/>
        <v>680000</v>
      </c>
      <c r="E74" s="31">
        <f t="shared" si="16"/>
        <v>5.0000000000000001E-3</v>
      </c>
      <c r="F74" s="30">
        <f t="shared" si="14"/>
        <v>807515.7099159474</v>
      </c>
      <c r="G74" s="32">
        <f t="shared" si="15"/>
        <v>811553.288465527</v>
      </c>
    </row>
    <row r="75" spans="1:7" x14ac:dyDescent="0.25">
      <c r="A75" s="7">
        <v>69</v>
      </c>
      <c r="B75" s="30">
        <f t="shared" si="11"/>
        <v>10000</v>
      </c>
      <c r="C75" s="31">
        <f t="shared" si="12"/>
        <v>0</v>
      </c>
      <c r="D75" s="30">
        <f t="shared" si="13"/>
        <v>690000</v>
      </c>
      <c r="E75" s="31">
        <f t="shared" si="16"/>
        <v>5.0000000000000001E-3</v>
      </c>
      <c r="F75" s="30">
        <f t="shared" si="14"/>
        <v>821553.288465527</v>
      </c>
      <c r="G75" s="32">
        <f t="shared" si="15"/>
        <v>825661.05490785453</v>
      </c>
    </row>
    <row r="76" spans="1:7" x14ac:dyDescent="0.25">
      <c r="A76" s="7">
        <v>70</v>
      </c>
      <c r="B76" s="30">
        <f t="shared" si="11"/>
        <v>10000</v>
      </c>
      <c r="C76" s="31">
        <f t="shared" si="12"/>
        <v>0</v>
      </c>
      <c r="D76" s="30">
        <f t="shared" si="13"/>
        <v>700000</v>
      </c>
      <c r="E76" s="31">
        <f t="shared" si="16"/>
        <v>5.0000000000000001E-3</v>
      </c>
      <c r="F76" s="30">
        <f t="shared" si="14"/>
        <v>835661.05490785453</v>
      </c>
      <c r="G76" s="32">
        <f t="shared" si="15"/>
        <v>839839.36018239369</v>
      </c>
    </row>
    <row r="77" spans="1:7" x14ac:dyDescent="0.25">
      <c r="A77" s="7">
        <v>71</v>
      </c>
      <c r="B77" s="30">
        <f t="shared" si="11"/>
        <v>10000</v>
      </c>
      <c r="C77" s="31">
        <f t="shared" si="12"/>
        <v>0</v>
      </c>
      <c r="D77" s="30">
        <f t="shared" si="13"/>
        <v>710000</v>
      </c>
      <c r="E77" s="31">
        <f t="shared" si="16"/>
        <v>5.0000000000000001E-3</v>
      </c>
      <c r="F77" s="30">
        <f t="shared" si="14"/>
        <v>849839.36018239369</v>
      </c>
      <c r="G77" s="32">
        <f t="shared" si="15"/>
        <v>854088.55698330561</v>
      </c>
    </row>
    <row r="78" spans="1:7" x14ac:dyDescent="0.25">
      <c r="A78" s="9">
        <v>72</v>
      </c>
      <c r="B78" s="10">
        <f t="shared" si="11"/>
        <v>10000</v>
      </c>
      <c r="C78" s="11">
        <f t="shared" si="12"/>
        <v>0</v>
      </c>
      <c r="D78" s="10">
        <f t="shared" si="13"/>
        <v>720000</v>
      </c>
      <c r="E78" s="11">
        <f t="shared" si="16"/>
        <v>5.0000000000000001E-3</v>
      </c>
      <c r="F78" s="10">
        <f t="shared" si="14"/>
        <v>864088.55698330561</v>
      </c>
      <c r="G78" s="12">
        <f t="shared" si="15"/>
        <v>868408.9997682221</v>
      </c>
    </row>
    <row r="79" spans="1:7" x14ac:dyDescent="0.25">
      <c r="A79" s="7">
        <v>73</v>
      </c>
      <c r="B79" s="30">
        <f t="shared" si="11"/>
        <v>10000</v>
      </c>
      <c r="C79" s="31">
        <f t="shared" si="12"/>
        <v>0</v>
      </c>
      <c r="D79" s="30">
        <f t="shared" si="13"/>
        <v>730000</v>
      </c>
      <c r="E79" s="31">
        <f t="shared" si="16"/>
        <v>5.0000000000000001E-3</v>
      </c>
      <c r="F79" s="30">
        <f t="shared" si="14"/>
        <v>878408.9997682221</v>
      </c>
      <c r="G79" s="32">
        <f t="shared" si="15"/>
        <v>882801.04476706311</v>
      </c>
    </row>
    <row r="80" spans="1:7" x14ac:dyDescent="0.25">
      <c r="A80" s="7">
        <v>74</v>
      </c>
      <c r="B80" s="30">
        <f t="shared" si="11"/>
        <v>10000</v>
      </c>
      <c r="C80" s="31">
        <f t="shared" si="12"/>
        <v>0</v>
      </c>
      <c r="D80" s="30">
        <f t="shared" si="13"/>
        <v>740000</v>
      </c>
      <c r="E80" s="31">
        <f t="shared" si="16"/>
        <v>5.0000000000000001E-3</v>
      </c>
      <c r="F80" s="30">
        <f t="shared" si="14"/>
        <v>892801.04476706311</v>
      </c>
      <c r="G80" s="32">
        <f t="shared" si="15"/>
        <v>897265.04999089835</v>
      </c>
    </row>
    <row r="81" spans="1:7" x14ac:dyDescent="0.25">
      <c r="A81" s="7">
        <v>75</v>
      </c>
      <c r="B81" s="30">
        <f t="shared" si="11"/>
        <v>10000</v>
      </c>
      <c r="C81" s="31">
        <f t="shared" si="12"/>
        <v>0</v>
      </c>
      <c r="D81" s="30">
        <f t="shared" si="13"/>
        <v>750000</v>
      </c>
      <c r="E81" s="31">
        <f t="shared" si="16"/>
        <v>5.0000000000000001E-3</v>
      </c>
      <c r="F81" s="30">
        <f t="shared" si="14"/>
        <v>907265.04999089835</v>
      </c>
      <c r="G81" s="32">
        <f t="shared" si="15"/>
        <v>911801.37524085271</v>
      </c>
    </row>
    <row r="82" spans="1:7" x14ac:dyDescent="0.25">
      <c r="A82" s="7">
        <v>76</v>
      </c>
      <c r="B82" s="30">
        <f t="shared" si="11"/>
        <v>10000</v>
      </c>
      <c r="C82" s="31">
        <f t="shared" si="12"/>
        <v>0</v>
      </c>
      <c r="D82" s="30">
        <f t="shared" si="13"/>
        <v>760000</v>
      </c>
      <c r="E82" s="31">
        <f t="shared" si="16"/>
        <v>5.0000000000000001E-3</v>
      </c>
      <c r="F82" s="30">
        <f t="shared" si="14"/>
        <v>921801.37524085271</v>
      </c>
      <c r="G82" s="32">
        <f t="shared" si="15"/>
        <v>926410.38211705687</v>
      </c>
    </row>
    <row r="83" spans="1:7" x14ac:dyDescent="0.25">
      <c r="A83" s="7">
        <v>77</v>
      </c>
      <c r="B83" s="30">
        <f t="shared" si="11"/>
        <v>10000</v>
      </c>
      <c r="C83" s="31">
        <f t="shared" si="12"/>
        <v>0</v>
      </c>
      <c r="D83" s="30">
        <f t="shared" si="13"/>
        <v>770000</v>
      </c>
      <c r="E83" s="31">
        <f t="shared" si="16"/>
        <v>5.0000000000000001E-3</v>
      </c>
      <c r="F83" s="30">
        <f t="shared" si="14"/>
        <v>936410.38211705687</v>
      </c>
      <c r="G83" s="32">
        <f t="shared" si="15"/>
        <v>941092.43402764201</v>
      </c>
    </row>
    <row r="84" spans="1:7" x14ac:dyDescent="0.25">
      <c r="A84" s="7">
        <v>78</v>
      </c>
      <c r="B84" s="30">
        <f t="shared" si="11"/>
        <v>10000</v>
      </c>
      <c r="C84" s="31">
        <f t="shared" si="12"/>
        <v>0</v>
      </c>
      <c r="D84" s="30">
        <f t="shared" si="13"/>
        <v>780000</v>
      </c>
      <c r="E84" s="31">
        <f t="shared" si="16"/>
        <v>5.0000000000000001E-3</v>
      </c>
      <c r="F84" s="30">
        <f t="shared" si="14"/>
        <v>951092.43402764201</v>
      </c>
      <c r="G84" s="32">
        <f t="shared" si="15"/>
        <v>955847.89619778015</v>
      </c>
    </row>
    <row r="85" spans="1:7" x14ac:dyDescent="0.25">
      <c r="A85" s="7">
        <v>79</v>
      </c>
      <c r="B85" s="30">
        <f t="shared" si="11"/>
        <v>10000</v>
      </c>
      <c r="C85" s="31">
        <f t="shared" si="12"/>
        <v>0</v>
      </c>
      <c r="D85" s="30">
        <f t="shared" si="13"/>
        <v>790000</v>
      </c>
      <c r="E85" s="31">
        <f t="shared" si="16"/>
        <v>5.0000000000000001E-3</v>
      </c>
      <c r="F85" s="30">
        <f t="shared" si="14"/>
        <v>965847.89619778015</v>
      </c>
      <c r="G85" s="32">
        <f t="shared" si="15"/>
        <v>970677.13567876897</v>
      </c>
    </row>
    <row r="86" spans="1:7" x14ac:dyDescent="0.25">
      <c r="A86" s="7">
        <v>80</v>
      </c>
      <c r="B86" s="30">
        <f t="shared" si="11"/>
        <v>10000</v>
      </c>
      <c r="C86" s="31">
        <f t="shared" si="12"/>
        <v>0</v>
      </c>
      <c r="D86" s="30">
        <f t="shared" si="13"/>
        <v>800000</v>
      </c>
      <c r="E86" s="31">
        <f t="shared" si="16"/>
        <v>5.0000000000000001E-3</v>
      </c>
      <c r="F86" s="30">
        <f t="shared" si="14"/>
        <v>980677.13567876897</v>
      </c>
      <c r="G86" s="32">
        <f t="shared" si="15"/>
        <v>985580.52135716274</v>
      </c>
    </row>
    <row r="87" spans="1:7" x14ac:dyDescent="0.25">
      <c r="A87" s="7">
        <v>81</v>
      </c>
      <c r="B87" s="30">
        <f t="shared" si="11"/>
        <v>10000</v>
      </c>
      <c r="C87" s="31">
        <f t="shared" si="12"/>
        <v>0</v>
      </c>
      <c r="D87" s="30">
        <f t="shared" si="13"/>
        <v>810000</v>
      </c>
      <c r="E87" s="31">
        <f t="shared" si="16"/>
        <v>5.0000000000000001E-3</v>
      </c>
      <c r="F87" s="30">
        <f t="shared" si="14"/>
        <v>995580.52135716274</v>
      </c>
      <c r="G87" s="32">
        <f t="shared" si="15"/>
        <v>1000558.4239639485</v>
      </c>
    </row>
    <row r="88" spans="1:7" x14ac:dyDescent="0.25">
      <c r="A88" s="7">
        <v>82</v>
      </c>
      <c r="B88" s="30">
        <f t="shared" si="11"/>
        <v>10000</v>
      </c>
      <c r="C88" s="31">
        <f t="shared" si="12"/>
        <v>0</v>
      </c>
      <c r="D88" s="30">
        <f t="shared" si="13"/>
        <v>820000</v>
      </c>
      <c r="E88" s="31">
        <f t="shared" si="16"/>
        <v>5.0000000000000001E-3</v>
      </c>
      <c r="F88" s="30">
        <f t="shared" si="14"/>
        <v>1010558.4239639485</v>
      </c>
      <c r="G88" s="32">
        <f t="shared" si="15"/>
        <v>1015611.2160837682</v>
      </c>
    </row>
    <row r="89" spans="1:7" x14ac:dyDescent="0.25">
      <c r="A89" s="7">
        <v>83</v>
      </c>
      <c r="B89" s="30">
        <f t="shared" si="11"/>
        <v>10000</v>
      </c>
      <c r="C89" s="31">
        <f t="shared" si="12"/>
        <v>0</v>
      </c>
      <c r="D89" s="30">
        <f t="shared" si="13"/>
        <v>830000</v>
      </c>
      <c r="E89" s="31">
        <f t="shared" si="16"/>
        <v>5.0000000000000001E-3</v>
      </c>
      <c r="F89" s="30">
        <f t="shared" si="14"/>
        <v>1025611.2160837682</v>
      </c>
      <c r="G89" s="32">
        <f t="shared" si="15"/>
        <v>1030739.2721641869</v>
      </c>
    </row>
    <row r="90" spans="1:7" x14ac:dyDescent="0.25">
      <c r="A90" s="9">
        <v>84</v>
      </c>
      <c r="B90" s="10">
        <f t="shared" si="11"/>
        <v>10000</v>
      </c>
      <c r="C90" s="11">
        <f t="shared" si="12"/>
        <v>0</v>
      </c>
      <c r="D90" s="10">
        <f t="shared" si="13"/>
        <v>840000</v>
      </c>
      <c r="E90" s="11">
        <f t="shared" si="16"/>
        <v>5.0000000000000001E-3</v>
      </c>
      <c r="F90" s="10">
        <f t="shared" si="14"/>
        <v>1040739.2721641869</v>
      </c>
      <c r="G90" s="12">
        <f t="shared" si="15"/>
        <v>1045942.9685250077</v>
      </c>
    </row>
    <row r="91" spans="1:7" x14ac:dyDescent="0.25">
      <c r="A91" s="7">
        <v>85</v>
      </c>
      <c r="B91" s="30">
        <f t="shared" si="11"/>
        <v>10000</v>
      </c>
      <c r="C91" s="31">
        <f t="shared" si="12"/>
        <v>0</v>
      </c>
      <c r="D91" s="30">
        <f t="shared" si="13"/>
        <v>850000</v>
      </c>
      <c r="E91" s="31">
        <f t="shared" si="16"/>
        <v>5.0000000000000001E-3</v>
      </c>
      <c r="F91" s="30">
        <f t="shared" si="14"/>
        <v>1055942.9685250078</v>
      </c>
      <c r="G91" s="32">
        <f t="shared" si="15"/>
        <v>1061222.6833676328</v>
      </c>
    </row>
    <row r="92" spans="1:7" x14ac:dyDescent="0.25">
      <c r="A92" s="7">
        <v>86</v>
      </c>
      <c r="B92" s="30">
        <f t="shared" si="11"/>
        <v>10000</v>
      </c>
      <c r="C92" s="31">
        <f t="shared" si="12"/>
        <v>0</v>
      </c>
      <c r="D92" s="30">
        <f t="shared" si="13"/>
        <v>860000</v>
      </c>
      <c r="E92" s="31">
        <f t="shared" si="16"/>
        <v>5.0000000000000001E-3</v>
      </c>
      <c r="F92" s="30">
        <f t="shared" si="14"/>
        <v>1071222.6833676328</v>
      </c>
      <c r="G92" s="32">
        <f t="shared" si="15"/>
        <v>1076578.7967844708</v>
      </c>
    </row>
    <row r="93" spans="1:7" x14ac:dyDescent="0.25">
      <c r="A93" s="7">
        <v>87</v>
      </c>
      <c r="B93" s="30">
        <f t="shared" si="11"/>
        <v>10000</v>
      </c>
      <c r="C93" s="31">
        <f t="shared" si="12"/>
        <v>0</v>
      </c>
      <c r="D93" s="30">
        <f t="shared" si="13"/>
        <v>870000</v>
      </c>
      <c r="E93" s="31">
        <f t="shared" si="16"/>
        <v>5.0000000000000001E-3</v>
      </c>
      <c r="F93" s="30">
        <f t="shared" si="14"/>
        <v>1086578.7967844708</v>
      </c>
      <c r="G93" s="32">
        <f t="shared" si="15"/>
        <v>1092011.690768393</v>
      </c>
    </row>
    <row r="94" spans="1:7" x14ac:dyDescent="0.25">
      <c r="A94" s="7">
        <v>88</v>
      </c>
      <c r="B94" s="30">
        <f t="shared" si="11"/>
        <v>10000</v>
      </c>
      <c r="C94" s="31">
        <f t="shared" si="12"/>
        <v>0</v>
      </c>
      <c r="D94" s="30">
        <f t="shared" si="13"/>
        <v>880000</v>
      </c>
      <c r="E94" s="31">
        <f t="shared" si="16"/>
        <v>5.0000000000000001E-3</v>
      </c>
      <c r="F94" s="30">
        <f t="shared" si="14"/>
        <v>1102011.690768393</v>
      </c>
      <c r="G94" s="32">
        <f t="shared" si="15"/>
        <v>1107521.7492222348</v>
      </c>
    </row>
    <row r="95" spans="1:7" x14ac:dyDescent="0.25">
      <c r="A95" s="7">
        <v>89</v>
      </c>
      <c r="B95" s="30">
        <f t="shared" si="11"/>
        <v>10000</v>
      </c>
      <c r="C95" s="31">
        <f t="shared" si="12"/>
        <v>0</v>
      </c>
      <c r="D95" s="30">
        <f t="shared" si="13"/>
        <v>890000</v>
      </c>
      <c r="E95" s="31">
        <f t="shared" si="16"/>
        <v>5.0000000000000001E-3</v>
      </c>
      <c r="F95" s="30">
        <f t="shared" si="14"/>
        <v>1117521.7492222348</v>
      </c>
      <c r="G95" s="32">
        <f t="shared" si="15"/>
        <v>1123109.357968346</v>
      </c>
    </row>
    <row r="96" spans="1:7" x14ac:dyDescent="0.25">
      <c r="A96" s="7">
        <v>90</v>
      </c>
      <c r="B96" s="30">
        <f t="shared" si="11"/>
        <v>10000</v>
      </c>
      <c r="C96" s="31">
        <f t="shared" si="12"/>
        <v>0</v>
      </c>
      <c r="D96" s="30">
        <f t="shared" si="13"/>
        <v>900000</v>
      </c>
      <c r="E96" s="31">
        <f t="shared" si="16"/>
        <v>5.0000000000000001E-3</v>
      </c>
      <c r="F96" s="30">
        <f t="shared" si="14"/>
        <v>1133109.357968346</v>
      </c>
      <c r="G96" s="32">
        <f t="shared" si="15"/>
        <v>1138774.9047581875</v>
      </c>
    </row>
    <row r="97" spans="1:7" x14ac:dyDescent="0.25">
      <c r="A97" s="7">
        <v>91</v>
      </c>
      <c r="B97" s="30">
        <f t="shared" si="11"/>
        <v>10000</v>
      </c>
      <c r="C97" s="31">
        <f t="shared" si="12"/>
        <v>0</v>
      </c>
      <c r="D97" s="30">
        <f t="shared" si="13"/>
        <v>910000</v>
      </c>
      <c r="E97" s="31">
        <f t="shared" si="16"/>
        <v>5.0000000000000001E-3</v>
      </c>
      <c r="F97" s="30">
        <f t="shared" si="14"/>
        <v>1148774.9047581875</v>
      </c>
      <c r="G97" s="32">
        <f t="shared" si="15"/>
        <v>1154518.7792819783</v>
      </c>
    </row>
    <row r="98" spans="1:7" x14ac:dyDescent="0.25">
      <c r="A98" s="7">
        <v>92</v>
      </c>
      <c r="B98" s="30">
        <f t="shared" si="11"/>
        <v>10000</v>
      </c>
      <c r="C98" s="31">
        <f t="shared" si="12"/>
        <v>0</v>
      </c>
      <c r="D98" s="30">
        <f t="shared" si="13"/>
        <v>920000</v>
      </c>
      <c r="E98" s="31">
        <f t="shared" si="16"/>
        <v>5.0000000000000001E-3</v>
      </c>
      <c r="F98" s="30">
        <f t="shared" si="14"/>
        <v>1164518.7792819783</v>
      </c>
      <c r="G98" s="32">
        <f t="shared" si="15"/>
        <v>1170341.373178388</v>
      </c>
    </row>
    <row r="99" spans="1:7" x14ac:dyDescent="0.25">
      <c r="A99" s="7">
        <v>93</v>
      </c>
      <c r="B99" s="30">
        <f t="shared" si="11"/>
        <v>10000</v>
      </c>
      <c r="C99" s="31">
        <f t="shared" si="12"/>
        <v>0</v>
      </c>
      <c r="D99" s="30">
        <f t="shared" si="13"/>
        <v>930000</v>
      </c>
      <c r="E99" s="31">
        <f t="shared" si="16"/>
        <v>5.0000000000000001E-3</v>
      </c>
      <c r="F99" s="30">
        <f t="shared" si="14"/>
        <v>1180341.373178388</v>
      </c>
      <c r="G99" s="32">
        <f t="shared" si="15"/>
        <v>1186243.0800442798</v>
      </c>
    </row>
    <row r="100" spans="1:7" x14ac:dyDescent="0.25">
      <c r="A100" s="7">
        <v>94</v>
      </c>
      <c r="B100" s="30">
        <f t="shared" si="11"/>
        <v>10000</v>
      </c>
      <c r="C100" s="31">
        <f t="shared" si="12"/>
        <v>0</v>
      </c>
      <c r="D100" s="30">
        <f t="shared" si="13"/>
        <v>940000</v>
      </c>
      <c r="E100" s="31">
        <f t="shared" si="16"/>
        <v>5.0000000000000001E-3</v>
      </c>
      <c r="F100" s="30">
        <f t="shared" si="14"/>
        <v>1196243.0800442798</v>
      </c>
      <c r="G100" s="32">
        <f t="shared" si="15"/>
        <v>1202224.2954445011</v>
      </c>
    </row>
    <row r="101" spans="1:7" x14ac:dyDescent="0.25">
      <c r="A101" s="7">
        <v>95</v>
      </c>
      <c r="B101" s="30">
        <f t="shared" si="11"/>
        <v>10000</v>
      </c>
      <c r="C101" s="31">
        <f t="shared" si="12"/>
        <v>0</v>
      </c>
      <c r="D101" s="30">
        <f t="shared" si="13"/>
        <v>950000</v>
      </c>
      <c r="E101" s="31">
        <f t="shared" si="16"/>
        <v>5.0000000000000001E-3</v>
      </c>
      <c r="F101" s="30">
        <f t="shared" si="14"/>
        <v>1212224.2954445011</v>
      </c>
      <c r="G101" s="32">
        <f t="shared" si="15"/>
        <v>1218285.4169217234</v>
      </c>
    </row>
    <row r="102" spans="1:7" x14ac:dyDescent="0.25">
      <c r="A102" s="9">
        <v>96</v>
      </c>
      <c r="B102" s="10">
        <f t="shared" si="11"/>
        <v>10000</v>
      </c>
      <c r="C102" s="11">
        <f t="shared" si="12"/>
        <v>0</v>
      </c>
      <c r="D102" s="10">
        <f t="shared" si="13"/>
        <v>960000</v>
      </c>
      <c r="E102" s="11">
        <f t="shared" si="16"/>
        <v>5.0000000000000001E-3</v>
      </c>
      <c r="F102" s="10">
        <f t="shared" si="14"/>
        <v>1228285.4169217234</v>
      </c>
      <c r="G102" s="12">
        <f t="shared" si="15"/>
        <v>1234426.8440063319</v>
      </c>
    </row>
    <row r="103" spans="1:7" x14ac:dyDescent="0.25">
      <c r="A103" s="7">
        <v>97</v>
      </c>
      <c r="B103" s="30">
        <f t="shared" si="11"/>
        <v>10000</v>
      </c>
      <c r="C103" s="31">
        <f t="shared" si="12"/>
        <v>0</v>
      </c>
      <c r="D103" s="30">
        <f t="shared" si="13"/>
        <v>970000</v>
      </c>
      <c r="E103" s="31">
        <f t="shared" si="16"/>
        <v>5.0000000000000001E-3</v>
      </c>
      <c r="F103" s="30">
        <f t="shared" si="14"/>
        <v>1244426.8440063319</v>
      </c>
      <c r="G103" s="32">
        <f t="shared" si="15"/>
        <v>1250648.9782263634</v>
      </c>
    </row>
    <row r="104" spans="1:7" x14ac:dyDescent="0.25">
      <c r="A104" s="7">
        <v>98</v>
      </c>
      <c r="B104" s="30">
        <f t="shared" si="11"/>
        <v>10000</v>
      </c>
      <c r="C104" s="31">
        <f t="shared" si="12"/>
        <v>0</v>
      </c>
      <c r="D104" s="30">
        <f t="shared" si="13"/>
        <v>980000</v>
      </c>
      <c r="E104" s="31">
        <f t="shared" si="16"/>
        <v>5.0000000000000001E-3</v>
      </c>
      <c r="F104" s="30">
        <f t="shared" si="14"/>
        <v>1260648.9782263634</v>
      </c>
      <c r="G104" s="32">
        <f t="shared" si="15"/>
        <v>1266952.2231174952</v>
      </c>
    </row>
    <row r="105" spans="1:7" x14ac:dyDescent="0.25">
      <c r="A105" s="7">
        <v>99</v>
      </c>
      <c r="B105" s="30">
        <f t="shared" si="11"/>
        <v>10000</v>
      </c>
      <c r="C105" s="31">
        <f t="shared" si="12"/>
        <v>0</v>
      </c>
      <c r="D105" s="30">
        <f t="shared" si="13"/>
        <v>990000</v>
      </c>
      <c r="E105" s="31">
        <f t="shared" si="16"/>
        <v>5.0000000000000001E-3</v>
      </c>
      <c r="F105" s="30">
        <f t="shared" si="14"/>
        <v>1276952.2231174952</v>
      </c>
      <c r="G105" s="32">
        <f t="shared" si="15"/>
        <v>1283336.9842330825</v>
      </c>
    </row>
    <row r="106" spans="1:7" x14ac:dyDescent="0.25">
      <c r="A106" s="7">
        <v>100</v>
      </c>
      <c r="B106" s="30">
        <f t="shared" si="11"/>
        <v>10000</v>
      </c>
      <c r="C106" s="31">
        <f t="shared" si="12"/>
        <v>0</v>
      </c>
      <c r="D106" s="30">
        <f t="shared" si="13"/>
        <v>1000000</v>
      </c>
      <c r="E106" s="31">
        <f t="shared" si="16"/>
        <v>5.0000000000000001E-3</v>
      </c>
      <c r="F106" s="30">
        <f t="shared" si="14"/>
        <v>1293336.9842330825</v>
      </c>
      <c r="G106" s="32">
        <f t="shared" si="15"/>
        <v>1299803.6691542477</v>
      </c>
    </row>
    <row r="107" spans="1:7" x14ac:dyDescent="0.25">
      <c r="A107" s="7">
        <v>101</v>
      </c>
      <c r="B107" s="30">
        <f t="shared" si="11"/>
        <v>10000</v>
      </c>
      <c r="C107" s="31">
        <f t="shared" si="12"/>
        <v>0</v>
      </c>
      <c r="D107" s="30">
        <f t="shared" si="13"/>
        <v>1010000</v>
      </c>
      <c r="E107" s="31">
        <f t="shared" si="16"/>
        <v>5.0000000000000001E-3</v>
      </c>
      <c r="F107" s="30">
        <f t="shared" si="14"/>
        <v>1309803.6691542477</v>
      </c>
      <c r="G107" s="32">
        <f t="shared" si="15"/>
        <v>1316352.6875000189</v>
      </c>
    </row>
    <row r="108" spans="1:7" x14ac:dyDescent="0.25">
      <c r="A108" s="7">
        <v>102</v>
      </c>
      <c r="B108" s="30">
        <f t="shared" si="11"/>
        <v>10000</v>
      </c>
      <c r="C108" s="31">
        <f t="shared" si="12"/>
        <v>0</v>
      </c>
      <c r="D108" s="30">
        <f t="shared" si="13"/>
        <v>1020000</v>
      </c>
      <c r="E108" s="31">
        <f t="shared" si="16"/>
        <v>5.0000000000000001E-3</v>
      </c>
      <c r="F108" s="30">
        <f t="shared" si="14"/>
        <v>1326352.6875000189</v>
      </c>
      <c r="G108" s="32">
        <f t="shared" si="15"/>
        <v>1332984.4509375188</v>
      </c>
    </row>
    <row r="109" spans="1:7" x14ac:dyDescent="0.25">
      <c r="A109" s="7">
        <v>103</v>
      </c>
      <c r="B109" s="30">
        <f t="shared" si="11"/>
        <v>10000</v>
      </c>
      <c r="C109" s="31">
        <f t="shared" si="12"/>
        <v>0</v>
      </c>
      <c r="D109" s="30">
        <f t="shared" si="13"/>
        <v>1030000</v>
      </c>
      <c r="E109" s="31">
        <f t="shared" si="16"/>
        <v>5.0000000000000001E-3</v>
      </c>
      <c r="F109" s="30">
        <f t="shared" si="14"/>
        <v>1342984.4509375188</v>
      </c>
      <c r="G109" s="32">
        <f t="shared" si="15"/>
        <v>1349699.3731922063</v>
      </c>
    </row>
    <row r="110" spans="1:7" x14ac:dyDescent="0.25">
      <c r="A110" s="7">
        <v>104</v>
      </c>
      <c r="B110" s="30">
        <f t="shared" si="11"/>
        <v>10000</v>
      </c>
      <c r="C110" s="31">
        <f t="shared" si="12"/>
        <v>0</v>
      </c>
      <c r="D110" s="30">
        <f t="shared" si="13"/>
        <v>1040000</v>
      </c>
      <c r="E110" s="31">
        <f t="shared" si="16"/>
        <v>5.0000000000000001E-3</v>
      </c>
      <c r="F110" s="30">
        <f t="shared" si="14"/>
        <v>1359699.3731922063</v>
      </c>
      <c r="G110" s="32">
        <f t="shared" si="15"/>
        <v>1366497.8700581673</v>
      </c>
    </row>
    <row r="111" spans="1:7" x14ac:dyDescent="0.25">
      <c r="A111" s="7">
        <v>105</v>
      </c>
      <c r="B111" s="30">
        <f t="shared" ref="B111:B126" si="17">B110*(1+C111)</f>
        <v>10000</v>
      </c>
      <c r="C111" s="31">
        <f t="shared" ref="C111:C126" si="18">$D$3</f>
        <v>0</v>
      </c>
      <c r="D111" s="30">
        <f t="shared" ref="D111:D126" si="19">D110+B111</f>
        <v>1050000</v>
      </c>
      <c r="E111" s="31">
        <f t="shared" si="16"/>
        <v>5.0000000000000001E-3</v>
      </c>
      <c r="F111" s="30">
        <f t="shared" ref="F111:F126" si="20">B111+G110</f>
        <v>1376497.8700581673</v>
      </c>
      <c r="G111" s="32">
        <f t="shared" ref="G111:G126" si="21">F111*(1+E111)</f>
        <v>1383380.359408458</v>
      </c>
    </row>
    <row r="112" spans="1:7" x14ac:dyDescent="0.25">
      <c r="A112" s="7">
        <v>106</v>
      </c>
      <c r="B112" s="30">
        <f t="shared" si="17"/>
        <v>10000</v>
      </c>
      <c r="C112" s="31">
        <f t="shared" si="18"/>
        <v>0</v>
      </c>
      <c r="D112" s="30">
        <f t="shared" si="19"/>
        <v>1060000</v>
      </c>
      <c r="E112" s="31">
        <f t="shared" si="16"/>
        <v>5.0000000000000001E-3</v>
      </c>
      <c r="F112" s="30">
        <f t="shared" si="20"/>
        <v>1393380.359408458</v>
      </c>
      <c r="G112" s="32">
        <f t="shared" si="21"/>
        <v>1400347.2612055002</v>
      </c>
    </row>
    <row r="113" spans="1:7" x14ac:dyDescent="0.25">
      <c r="A113" s="7">
        <v>107</v>
      </c>
      <c r="B113" s="30">
        <f t="shared" si="17"/>
        <v>10000</v>
      </c>
      <c r="C113" s="31">
        <f t="shared" si="18"/>
        <v>0</v>
      </c>
      <c r="D113" s="30">
        <f t="shared" si="19"/>
        <v>1070000</v>
      </c>
      <c r="E113" s="31">
        <f t="shared" si="16"/>
        <v>5.0000000000000001E-3</v>
      </c>
      <c r="F113" s="30">
        <f t="shared" si="20"/>
        <v>1410347.2612055002</v>
      </c>
      <c r="G113" s="32">
        <f t="shared" si="21"/>
        <v>1417398.9975115275</v>
      </c>
    </row>
    <row r="114" spans="1:7" x14ac:dyDescent="0.25">
      <c r="A114" s="9">
        <v>108</v>
      </c>
      <c r="B114" s="10">
        <f t="shared" si="17"/>
        <v>10000</v>
      </c>
      <c r="C114" s="11">
        <f t="shared" si="18"/>
        <v>0</v>
      </c>
      <c r="D114" s="10">
        <f t="shared" si="19"/>
        <v>1080000</v>
      </c>
      <c r="E114" s="11">
        <f t="shared" si="16"/>
        <v>5.0000000000000001E-3</v>
      </c>
      <c r="F114" s="10">
        <f t="shared" si="20"/>
        <v>1427398.9975115275</v>
      </c>
      <c r="G114" s="12">
        <f t="shared" si="21"/>
        <v>1434535.9924990849</v>
      </c>
    </row>
    <row r="115" spans="1:7" x14ac:dyDescent="0.25">
      <c r="A115" s="7">
        <v>109</v>
      </c>
      <c r="B115" s="30">
        <f t="shared" si="17"/>
        <v>10000</v>
      </c>
      <c r="C115" s="31">
        <f t="shared" si="18"/>
        <v>0</v>
      </c>
      <c r="D115" s="30">
        <f t="shared" si="19"/>
        <v>1090000</v>
      </c>
      <c r="E115" s="31">
        <f t="shared" si="16"/>
        <v>5.0000000000000001E-3</v>
      </c>
      <c r="F115" s="30">
        <f t="shared" si="20"/>
        <v>1444535.9924990849</v>
      </c>
      <c r="G115" s="32">
        <f t="shared" si="21"/>
        <v>1451758.6724615803</v>
      </c>
    </row>
    <row r="116" spans="1:7" x14ac:dyDescent="0.25">
      <c r="A116" s="7">
        <v>110</v>
      </c>
      <c r="B116" s="30">
        <f t="shared" si="17"/>
        <v>10000</v>
      </c>
      <c r="C116" s="31">
        <f t="shared" si="18"/>
        <v>0</v>
      </c>
      <c r="D116" s="30">
        <f t="shared" si="19"/>
        <v>1100000</v>
      </c>
      <c r="E116" s="31">
        <f t="shared" si="16"/>
        <v>5.0000000000000001E-3</v>
      </c>
      <c r="F116" s="30">
        <f t="shared" si="20"/>
        <v>1461758.6724615803</v>
      </c>
      <c r="G116" s="32">
        <f t="shared" si="21"/>
        <v>1469067.4658238881</v>
      </c>
    </row>
    <row r="117" spans="1:7" x14ac:dyDescent="0.25">
      <c r="A117" s="7">
        <v>111</v>
      </c>
      <c r="B117" s="30">
        <f t="shared" si="17"/>
        <v>10000</v>
      </c>
      <c r="C117" s="31">
        <f t="shared" si="18"/>
        <v>0</v>
      </c>
      <c r="D117" s="30">
        <f t="shared" si="19"/>
        <v>1110000</v>
      </c>
      <c r="E117" s="31">
        <f t="shared" si="16"/>
        <v>5.0000000000000001E-3</v>
      </c>
      <c r="F117" s="30">
        <f t="shared" si="20"/>
        <v>1479067.4658238881</v>
      </c>
      <c r="G117" s="32">
        <f t="shared" si="21"/>
        <v>1486462.8031530073</v>
      </c>
    </row>
    <row r="118" spans="1:7" x14ac:dyDescent="0.25">
      <c r="A118" s="7">
        <v>112</v>
      </c>
      <c r="B118" s="30">
        <f t="shared" si="17"/>
        <v>10000</v>
      </c>
      <c r="C118" s="31">
        <f t="shared" si="18"/>
        <v>0</v>
      </c>
      <c r="D118" s="30">
        <f t="shared" si="19"/>
        <v>1120000</v>
      </c>
      <c r="E118" s="31">
        <f t="shared" si="16"/>
        <v>5.0000000000000001E-3</v>
      </c>
      <c r="F118" s="30">
        <f t="shared" si="20"/>
        <v>1496462.8031530073</v>
      </c>
      <c r="G118" s="32">
        <f t="shared" si="21"/>
        <v>1503945.1171687723</v>
      </c>
    </row>
    <row r="119" spans="1:7" x14ac:dyDescent="0.25">
      <c r="A119" s="7">
        <v>113</v>
      </c>
      <c r="B119" s="30">
        <f t="shared" si="17"/>
        <v>10000</v>
      </c>
      <c r="C119" s="31">
        <f t="shared" si="18"/>
        <v>0</v>
      </c>
      <c r="D119" s="30">
        <f t="shared" si="19"/>
        <v>1130000</v>
      </c>
      <c r="E119" s="31">
        <f t="shared" si="16"/>
        <v>5.0000000000000001E-3</v>
      </c>
      <c r="F119" s="30">
        <f t="shared" si="20"/>
        <v>1513945.1171687723</v>
      </c>
      <c r="G119" s="32">
        <f t="shared" si="21"/>
        <v>1521514.8427546159</v>
      </c>
    </row>
    <row r="120" spans="1:7" x14ac:dyDescent="0.25">
      <c r="A120" s="7">
        <v>114</v>
      </c>
      <c r="B120" s="30">
        <f t="shared" si="17"/>
        <v>10000</v>
      </c>
      <c r="C120" s="31">
        <f t="shared" si="18"/>
        <v>0</v>
      </c>
      <c r="D120" s="30">
        <f t="shared" si="19"/>
        <v>1140000</v>
      </c>
      <c r="E120" s="31">
        <f t="shared" si="16"/>
        <v>5.0000000000000001E-3</v>
      </c>
      <c r="F120" s="30">
        <f t="shared" si="20"/>
        <v>1531514.8427546159</v>
      </c>
      <c r="G120" s="32">
        <f t="shared" si="21"/>
        <v>1539172.4169683889</v>
      </c>
    </row>
    <row r="121" spans="1:7" x14ac:dyDescent="0.25">
      <c r="A121" s="7">
        <v>115</v>
      </c>
      <c r="B121" s="30">
        <f t="shared" si="17"/>
        <v>10000</v>
      </c>
      <c r="C121" s="31">
        <f t="shared" si="18"/>
        <v>0</v>
      </c>
      <c r="D121" s="30">
        <f t="shared" si="19"/>
        <v>1150000</v>
      </c>
      <c r="E121" s="31">
        <f t="shared" si="16"/>
        <v>5.0000000000000001E-3</v>
      </c>
      <c r="F121" s="30">
        <f t="shared" si="20"/>
        <v>1549172.4169683889</v>
      </c>
      <c r="G121" s="32">
        <f t="shared" si="21"/>
        <v>1556918.2790532308</v>
      </c>
    </row>
    <row r="122" spans="1:7" x14ac:dyDescent="0.25">
      <c r="A122" s="7">
        <v>116</v>
      </c>
      <c r="B122" s="30">
        <f t="shared" si="17"/>
        <v>10000</v>
      </c>
      <c r="C122" s="31">
        <f t="shared" si="18"/>
        <v>0</v>
      </c>
      <c r="D122" s="30">
        <f t="shared" si="19"/>
        <v>1160000</v>
      </c>
      <c r="E122" s="31">
        <f t="shared" si="16"/>
        <v>5.0000000000000001E-3</v>
      </c>
      <c r="F122" s="30">
        <f t="shared" si="20"/>
        <v>1566918.2790532308</v>
      </c>
      <c r="G122" s="32">
        <f t="shared" si="21"/>
        <v>1574752.8704484967</v>
      </c>
    </row>
    <row r="123" spans="1:7" x14ac:dyDescent="0.25">
      <c r="A123" s="7">
        <v>117</v>
      </c>
      <c r="B123" s="30">
        <f t="shared" si="17"/>
        <v>10000</v>
      </c>
      <c r="C123" s="31">
        <f t="shared" si="18"/>
        <v>0</v>
      </c>
      <c r="D123" s="30">
        <f t="shared" si="19"/>
        <v>1170000</v>
      </c>
      <c r="E123" s="31">
        <f t="shared" si="16"/>
        <v>5.0000000000000001E-3</v>
      </c>
      <c r="F123" s="30">
        <f t="shared" si="20"/>
        <v>1584752.8704484967</v>
      </c>
      <c r="G123" s="32">
        <f t="shared" si="21"/>
        <v>1592676.6348007389</v>
      </c>
    </row>
    <row r="124" spans="1:7" x14ac:dyDescent="0.25">
      <c r="A124" s="7">
        <v>118</v>
      </c>
      <c r="B124" s="30">
        <f t="shared" si="17"/>
        <v>10000</v>
      </c>
      <c r="C124" s="31">
        <f t="shared" si="18"/>
        <v>0</v>
      </c>
      <c r="D124" s="30">
        <f t="shared" si="19"/>
        <v>1180000</v>
      </c>
      <c r="E124" s="31">
        <f t="shared" si="16"/>
        <v>5.0000000000000001E-3</v>
      </c>
      <c r="F124" s="30">
        <f t="shared" si="20"/>
        <v>1602676.6348007389</v>
      </c>
      <c r="G124" s="32">
        <f t="shared" si="21"/>
        <v>1610690.0179747425</v>
      </c>
    </row>
    <row r="125" spans="1:7" x14ac:dyDescent="0.25">
      <c r="A125" s="7">
        <v>119</v>
      </c>
      <c r="B125" s="30">
        <f t="shared" si="17"/>
        <v>10000</v>
      </c>
      <c r="C125" s="31">
        <f t="shared" si="18"/>
        <v>0</v>
      </c>
      <c r="D125" s="30">
        <f t="shared" si="19"/>
        <v>1190000</v>
      </c>
      <c r="E125" s="31">
        <f t="shared" si="16"/>
        <v>5.0000000000000001E-3</v>
      </c>
      <c r="F125" s="30">
        <f t="shared" si="20"/>
        <v>1620690.0179747425</v>
      </c>
      <c r="G125" s="32">
        <f t="shared" si="21"/>
        <v>1628793.468064616</v>
      </c>
    </row>
    <row r="126" spans="1:7" ht="15.75" thickBot="1" x14ac:dyDescent="0.3">
      <c r="A126" s="13">
        <v>120</v>
      </c>
      <c r="B126" s="14">
        <f t="shared" si="17"/>
        <v>10000</v>
      </c>
      <c r="C126" s="15">
        <f t="shared" si="18"/>
        <v>0</v>
      </c>
      <c r="D126" s="14">
        <f t="shared" si="19"/>
        <v>1200000</v>
      </c>
      <c r="E126" s="15">
        <f t="shared" si="16"/>
        <v>5.0000000000000001E-3</v>
      </c>
      <c r="F126" s="14">
        <f t="shared" si="20"/>
        <v>1638793.468064616</v>
      </c>
      <c r="G126" s="16">
        <f t="shared" si="21"/>
        <v>1646987.4354049389</v>
      </c>
    </row>
  </sheetData>
  <protectedRanges>
    <protectedRange password="E151" sqref="A6:G126 H6:K46 L6:M6 L17:M46 L10:L16 M7:M16 N6:XFD46" name="számolótábla"/>
  </protectedRanges>
  <mergeCells count="6">
    <mergeCell ref="A1:C1"/>
    <mergeCell ref="A2:C2"/>
    <mergeCell ref="F2:P2"/>
    <mergeCell ref="A3:C3"/>
    <mergeCell ref="A4:C4"/>
    <mergeCell ref="F4:P4"/>
  </mergeCells>
  <conditionalFormatting sqref="D2">
    <cfRule type="cellIs" dxfId="3" priority="1" operator="equal">
      <formula>"nem"</formula>
    </cfRule>
    <cfRule type="cellIs" dxfId="2" priority="2" operator="equal">
      <formula>"igen"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26"/>
  <sheetViews>
    <sheetView zoomScaleNormal="100" workbookViewId="0">
      <pane ySplit="6" topLeftCell="A7" activePane="bottomLeft" state="frozen"/>
      <selection pane="bottomLeft" activeCell="A2" sqref="A2:C2"/>
    </sheetView>
  </sheetViews>
  <sheetFormatPr defaultRowHeight="15" x14ac:dyDescent="0.25"/>
  <cols>
    <col min="1" max="1" width="9.140625" style="1"/>
    <col min="2" max="2" width="10.42578125" style="3" customWidth="1"/>
    <col min="3" max="4" width="12.85546875" style="4" customWidth="1"/>
    <col min="5" max="5" width="17.5703125" style="3" customWidth="1"/>
    <col min="6" max="6" width="13.28515625" style="4" customWidth="1"/>
    <col min="7" max="7" width="12.140625" style="3" customWidth="1"/>
    <col min="8" max="8" width="3.85546875" customWidth="1"/>
    <col min="9" max="9" width="11.85546875" style="1" customWidth="1"/>
    <col min="10" max="10" width="10.7109375" style="3" hidden="1" customWidth="1"/>
    <col min="11" max="11" width="14" style="5" hidden="1" customWidth="1"/>
    <col min="12" max="12" width="11.140625" style="3" customWidth="1"/>
    <col min="13" max="13" width="12.5703125" style="3" customWidth="1"/>
    <col min="14" max="14" width="13.42578125" style="4" customWidth="1"/>
    <col min="15" max="15" width="13.28515625" style="3" customWidth="1"/>
    <col min="16" max="16" width="12.7109375" style="3" customWidth="1"/>
  </cols>
  <sheetData>
    <row r="1" spans="1:16" x14ac:dyDescent="0.25">
      <c r="A1" s="38" t="s">
        <v>25</v>
      </c>
      <c r="B1" s="38"/>
      <c r="C1" s="38"/>
      <c r="D1" s="33">
        <v>1000000</v>
      </c>
    </row>
    <row r="2" spans="1:16" x14ac:dyDescent="0.25">
      <c r="A2" s="38" t="s">
        <v>2</v>
      </c>
      <c r="B2" s="38"/>
      <c r="C2" s="38"/>
      <c r="D2" s="2" t="s">
        <v>6</v>
      </c>
      <c r="E2" s="3" t="s">
        <v>7</v>
      </c>
      <c r="F2" s="39" t="s">
        <v>19</v>
      </c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x14ac:dyDescent="0.25">
      <c r="A3" s="38" t="s">
        <v>4</v>
      </c>
      <c r="B3" s="38"/>
      <c r="C3" s="38"/>
      <c r="D3" s="6">
        <v>0</v>
      </c>
    </row>
    <row r="4" spans="1:16" x14ac:dyDescent="0.25">
      <c r="A4" s="38" t="s">
        <v>5</v>
      </c>
      <c r="B4" s="38"/>
      <c r="C4" s="38"/>
      <c r="D4" s="6">
        <v>0.06</v>
      </c>
      <c r="F4" s="40" t="s">
        <v>20</v>
      </c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15.75" thickBot="1" x14ac:dyDescent="0.3"/>
    <row r="6" spans="1:16" s="25" customFormat="1" ht="55.5" customHeight="1" thickBot="1" x14ac:dyDescent="0.3">
      <c r="A6" s="21" t="s">
        <v>21</v>
      </c>
      <c r="B6" s="22" t="s">
        <v>10</v>
      </c>
      <c r="C6" s="23" t="s">
        <v>11</v>
      </c>
      <c r="D6" s="22" t="s">
        <v>23</v>
      </c>
      <c r="E6" s="23" t="s">
        <v>24</v>
      </c>
      <c r="F6" s="22" t="s">
        <v>15</v>
      </c>
      <c r="G6" s="24" t="s">
        <v>16</v>
      </c>
      <c r="I6" s="26" t="s">
        <v>8</v>
      </c>
      <c r="J6" s="27" t="s">
        <v>0</v>
      </c>
      <c r="K6" s="28" t="s">
        <v>1</v>
      </c>
      <c r="L6" s="27" t="s">
        <v>12</v>
      </c>
      <c r="M6" s="27" t="s">
        <v>22</v>
      </c>
      <c r="N6" s="28" t="s">
        <v>14</v>
      </c>
      <c r="O6" s="27" t="s">
        <v>15</v>
      </c>
      <c r="P6" s="29" t="s">
        <v>16</v>
      </c>
    </row>
    <row r="7" spans="1:16" x14ac:dyDescent="0.25">
      <c r="A7" s="7">
        <v>1</v>
      </c>
      <c r="B7" s="30">
        <f>D1</f>
        <v>1000000</v>
      </c>
      <c r="C7" s="31">
        <f t="shared" ref="C7:C46" si="0">$D$3</f>
        <v>0</v>
      </c>
      <c r="D7" s="30">
        <f>B7</f>
        <v>1000000</v>
      </c>
      <c r="E7" s="31">
        <f>$D$4/12</f>
        <v>5.0000000000000001E-3</v>
      </c>
      <c r="F7" s="30">
        <f>D7</f>
        <v>1000000</v>
      </c>
      <c r="G7" s="32">
        <f>F7*(1+E7)</f>
        <v>1004999.9999999999</v>
      </c>
      <c r="I7" s="17">
        <v>1</v>
      </c>
      <c r="J7" s="8">
        <v>0</v>
      </c>
      <c r="K7" s="18">
        <v>0</v>
      </c>
      <c r="L7" s="30">
        <f>SUM(B7:B18)</f>
        <v>1000000</v>
      </c>
      <c r="M7" s="30">
        <f>L7</f>
        <v>1000000</v>
      </c>
      <c r="N7" s="31">
        <f t="shared" ref="N7:N55" si="1">$D$4</f>
        <v>0.06</v>
      </c>
      <c r="O7" s="30">
        <f>M7</f>
        <v>1000000</v>
      </c>
      <c r="P7" s="32">
        <f>O7*(1+N7)</f>
        <v>1060000</v>
      </c>
    </row>
    <row r="8" spans="1:16" x14ac:dyDescent="0.25">
      <c r="A8" s="7">
        <v>2</v>
      </c>
      <c r="B8" s="30">
        <v>0</v>
      </c>
      <c r="C8" s="31">
        <f t="shared" si="0"/>
        <v>0</v>
      </c>
      <c r="D8" s="30">
        <v>0</v>
      </c>
      <c r="E8" s="31">
        <f t="shared" ref="E8:E71" si="2">$D$4/12</f>
        <v>5.0000000000000001E-3</v>
      </c>
      <c r="F8" s="30">
        <f t="shared" ref="F8:F46" si="3">B8+G7</f>
        <v>1004999.9999999999</v>
      </c>
      <c r="G8" s="32">
        <f t="shared" ref="G8:G71" si="4">F8*(1+E8)</f>
        <v>1010024.9999999998</v>
      </c>
      <c r="I8" s="17">
        <v>2</v>
      </c>
      <c r="J8" s="8">
        <f t="shared" ref="J8:J16" si="5">B8*0.2</f>
        <v>0</v>
      </c>
      <c r="K8" s="18">
        <v>0</v>
      </c>
      <c r="L8" s="30">
        <f>SUM(B19:B30)</f>
        <v>0</v>
      </c>
      <c r="M8" s="30">
        <v>0</v>
      </c>
      <c r="N8" s="31">
        <f t="shared" si="1"/>
        <v>0.06</v>
      </c>
      <c r="O8" s="30">
        <f>L8+P7</f>
        <v>1060000</v>
      </c>
      <c r="P8" s="32">
        <f t="shared" ref="P8:P16" si="6">O8*(1+N8)</f>
        <v>1123600</v>
      </c>
    </row>
    <row r="9" spans="1:16" x14ac:dyDescent="0.25">
      <c r="A9" s="7">
        <v>3</v>
      </c>
      <c r="B9" s="30">
        <f t="shared" ref="B9:B72" si="7">B8*(1+C9)</f>
        <v>0</v>
      </c>
      <c r="C9" s="31">
        <f t="shared" si="0"/>
        <v>0</v>
      </c>
      <c r="D9" s="30">
        <f t="shared" ref="D9:D46" si="8">D8+B9</f>
        <v>0</v>
      </c>
      <c r="E9" s="31">
        <f t="shared" si="2"/>
        <v>5.0000000000000001E-3</v>
      </c>
      <c r="F9" s="30">
        <f t="shared" si="3"/>
        <v>1010024.9999999998</v>
      </c>
      <c r="G9" s="32">
        <f t="shared" si="4"/>
        <v>1015075.1249999997</v>
      </c>
      <c r="I9" s="17">
        <v>3</v>
      </c>
      <c r="J9" s="8">
        <f t="shared" si="5"/>
        <v>0</v>
      </c>
      <c r="K9" s="18">
        <v>0</v>
      </c>
      <c r="L9" s="30">
        <f>SUM(B31:B42)</f>
        <v>0</v>
      </c>
      <c r="M9" s="30">
        <f t="shared" ref="M8:M16" si="9">L9+M8</f>
        <v>0</v>
      </c>
      <c r="N9" s="31">
        <f t="shared" si="1"/>
        <v>0.06</v>
      </c>
      <c r="O9" s="30">
        <f t="shared" ref="O9:O16" si="10">L9+P8</f>
        <v>1123600</v>
      </c>
      <c r="P9" s="32">
        <f t="shared" si="6"/>
        <v>1191016</v>
      </c>
    </row>
    <row r="10" spans="1:16" x14ac:dyDescent="0.25">
      <c r="A10" s="7">
        <v>4</v>
      </c>
      <c r="B10" s="30">
        <f t="shared" si="7"/>
        <v>0</v>
      </c>
      <c r="C10" s="31">
        <f t="shared" si="0"/>
        <v>0</v>
      </c>
      <c r="D10" s="30">
        <f t="shared" si="8"/>
        <v>0</v>
      </c>
      <c r="E10" s="31">
        <f t="shared" si="2"/>
        <v>5.0000000000000001E-3</v>
      </c>
      <c r="F10" s="30">
        <f t="shared" si="3"/>
        <v>1015075.1249999997</v>
      </c>
      <c r="G10" s="32">
        <f t="shared" si="4"/>
        <v>1020150.5006249995</v>
      </c>
      <c r="I10" s="17">
        <v>4</v>
      </c>
      <c r="J10" s="8">
        <f t="shared" si="5"/>
        <v>0</v>
      </c>
      <c r="K10" s="18">
        <v>0</v>
      </c>
      <c r="L10" s="30">
        <f>SUM(B43:B54)</f>
        <v>0</v>
      </c>
      <c r="M10" s="30">
        <f t="shared" si="9"/>
        <v>0</v>
      </c>
      <c r="N10" s="31">
        <f t="shared" si="1"/>
        <v>0.06</v>
      </c>
      <c r="O10" s="30">
        <f t="shared" si="10"/>
        <v>1191016</v>
      </c>
      <c r="P10" s="32">
        <f t="shared" si="6"/>
        <v>1262476.96</v>
      </c>
    </row>
    <row r="11" spans="1:16" x14ac:dyDescent="0.25">
      <c r="A11" s="7">
        <v>5</v>
      </c>
      <c r="B11" s="30">
        <f t="shared" si="7"/>
        <v>0</v>
      </c>
      <c r="C11" s="31">
        <f t="shared" si="0"/>
        <v>0</v>
      </c>
      <c r="D11" s="30">
        <f t="shared" si="8"/>
        <v>0</v>
      </c>
      <c r="E11" s="31">
        <f t="shared" si="2"/>
        <v>5.0000000000000001E-3</v>
      </c>
      <c r="F11" s="30">
        <f t="shared" si="3"/>
        <v>1020150.5006249995</v>
      </c>
      <c r="G11" s="32">
        <f t="shared" si="4"/>
        <v>1025251.2531281244</v>
      </c>
      <c r="I11" s="9">
        <v>5</v>
      </c>
      <c r="J11" s="10">
        <f t="shared" si="5"/>
        <v>0</v>
      </c>
      <c r="K11" s="19">
        <v>0</v>
      </c>
      <c r="L11" s="10">
        <f>SUM(B55:B66)</f>
        <v>0</v>
      </c>
      <c r="M11" s="10">
        <f t="shared" si="9"/>
        <v>0</v>
      </c>
      <c r="N11" s="11">
        <f t="shared" si="1"/>
        <v>0.06</v>
      </c>
      <c r="O11" s="10">
        <f t="shared" si="10"/>
        <v>1262476.96</v>
      </c>
      <c r="P11" s="12">
        <f t="shared" si="6"/>
        <v>1338225.5776</v>
      </c>
    </row>
    <row r="12" spans="1:16" x14ac:dyDescent="0.25">
      <c r="A12" s="7">
        <v>6</v>
      </c>
      <c r="B12" s="30">
        <f t="shared" si="7"/>
        <v>0</v>
      </c>
      <c r="C12" s="31">
        <f t="shared" si="0"/>
        <v>0</v>
      </c>
      <c r="D12" s="30">
        <f t="shared" si="8"/>
        <v>0</v>
      </c>
      <c r="E12" s="31">
        <f t="shared" si="2"/>
        <v>5.0000000000000001E-3</v>
      </c>
      <c r="F12" s="30">
        <f t="shared" si="3"/>
        <v>1025251.2531281244</v>
      </c>
      <c r="G12" s="32">
        <f t="shared" si="4"/>
        <v>1030377.5093937649</v>
      </c>
      <c r="I12" s="17">
        <v>6</v>
      </c>
      <c r="J12" s="8">
        <f t="shared" si="5"/>
        <v>0</v>
      </c>
      <c r="K12" s="18">
        <v>0</v>
      </c>
      <c r="L12" s="30">
        <f>SUM(B67:B78)</f>
        <v>0</v>
      </c>
      <c r="M12" s="30">
        <f t="shared" si="9"/>
        <v>0</v>
      </c>
      <c r="N12" s="31">
        <f t="shared" si="1"/>
        <v>0.06</v>
      </c>
      <c r="O12" s="30">
        <f t="shared" si="10"/>
        <v>1338225.5776</v>
      </c>
      <c r="P12" s="32">
        <f t="shared" si="6"/>
        <v>1418519.1122560001</v>
      </c>
    </row>
    <row r="13" spans="1:16" x14ac:dyDescent="0.25">
      <c r="A13" s="7">
        <v>7</v>
      </c>
      <c r="B13" s="30">
        <f t="shared" si="7"/>
        <v>0</v>
      </c>
      <c r="C13" s="31">
        <f t="shared" si="0"/>
        <v>0</v>
      </c>
      <c r="D13" s="30">
        <f t="shared" si="8"/>
        <v>0</v>
      </c>
      <c r="E13" s="31">
        <f t="shared" si="2"/>
        <v>5.0000000000000001E-3</v>
      </c>
      <c r="F13" s="30">
        <f t="shared" si="3"/>
        <v>1030377.5093937649</v>
      </c>
      <c r="G13" s="32">
        <f t="shared" si="4"/>
        <v>1035529.3969407337</v>
      </c>
      <c r="I13" s="17">
        <v>7</v>
      </c>
      <c r="J13" s="8">
        <f t="shared" si="5"/>
        <v>0</v>
      </c>
      <c r="K13" s="18">
        <v>0</v>
      </c>
      <c r="L13" s="30">
        <f>SUM(B79:B90)</f>
        <v>0</v>
      </c>
      <c r="M13" s="30">
        <f t="shared" si="9"/>
        <v>0</v>
      </c>
      <c r="N13" s="31">
        <f t="shared" si="1"/>
        <v>0.06</v>
      </c>
      <c r="O13" s="30">
        <f t="shared" si="10"/>
        <v>1418519.1122560001</v>
      </c>
      <c r="P13" s="32">
        <f t="shared" si="6"/>
        <v>1503630.2589913602</v>
      </c>
    </row>
    <row r="14" spans="1:16" x14ac:dyDescent="0.25">
      <c r="A14" s="7">
        <v>8</v>
      </c>
      <c r="B14" s="30">
        <f t="shared" si="7"/>
        <v>0</v>
      </c>
      <c r="C14" s="31">
        <f t="shared" si="0"/>
        <v>0</v>
      </c>
      <c r="D14" s="30">
        <f t="shared" si="8"/>
        <v>0</v>
      </c>
      <c r="E14" s="31">
        <f t="shared" si="2"/>
        <v>5.0000000000000001E-3</v>
      </c>
      <c r="F14" s="30">
        <f t="shared" si="3"/>
        <v>1035529.3969407337</v>
      </c>
      <c r="G14" s="32">
        <f t="shared" si="4"/>
        <v>1040707.0439254373</v>
      </c>
      <c r="I14" s="17">
        <v>8</v>
      </c>
      <c r="J14" s="8">
        <f t="shared" si="5"/>
        <v>0</v>
      </c>
      <c r="K14" s="18">
        <v>0</v>
      </c>
      <c r="L14" s="30">
        <f>SUM(B91:B102)</f>
        <v>0</v>
      </c>
      <c r="M14" s="30">
        <f t="shared" si="9"/>
        <v>0</v>
      </c>
      <c r="N14" s="31">
        <f t="shared" si="1"/>
        <v>0.06</v>
      </c>
      <c r="O14" s="30">
        <f t="shared" si="10"/>
        <v>1503630.2589913602</v>
      </c>
      <c r="P14" s="32">
        <f t="shared" si="6"/>
        <v>1593848.0745308418</v>
      </c>
    </row>
    <row r="15" spans="1:16" x14ac:dyDescent="0.25">
      <c r="A15" s="7">
        <v>9</v>
      </c>
      <c r="B15" s="30">
        <f t="shared" si="7"/>
        <v>0</v>
      </c>
      <c r="C15" s="31">
        <f t="shared" si="0"/>
        <v>0</v>
      </c>
      <c r="D15" s="30">
        <f t="shared" si="8"/>
        <v>0</v>
      </c>
      <c r="E15" s="31">
        <f t="shared" si="2"/>
        <v>5.0000000000000001E-3</v>
      </c>
      <c r="F15" s="30">
        <f t="shared" si="3"/>
        <v>1040707.0439254373</v>
      </c>
      <c r="G15" s="32">
        <f t="shared" si="4"/>
        <v>1045910.5791450643</v>
      </c>
      <c r="I15" s="17">
        <v>9</v>
      </c>
      <c r="J15" s="8">
        <f t="shared" si="5"/>
        <v>0</v>
      </c>
      <c r="K15" s="18">
        <v>0</v>
      </c>
      <c r="L15" s="30">
        <f>SUM(B103:B114)</f>
        <v>0</v>
      </c>
      <c r="M15" s="30">
        <f t="shared" si="9"/>
        <v>0</v>
      </c>
      <c r="N15" s="31">
        <f t="shared" si="1"/>
        <v>0.06</v>
      </c>
      <c r="O15" s="30">
        <f t="shared" si="10"/>
        <v>1593848.0745308418</v>
      </c>
      <c r="P15" s="32">
        <f t="shared" si="6"/>
        <v>1689478.9590026925</v>
      </c>
    </row>
    <row r="16" spans="1:16" ht="15.75" thickBot="1" x14ac:dyDescent="0.3">
      <c r="A16" s="7">
        <v>10</v>
      </c>
      <c r="B16" s="30">
        <f t="shared" si="7"/>
        <v>0</v>
      </c>
      <c r="C16" s="31">
        <f t="shared" si="0"/>
        <v>0</v>
      </c>
      <c r="D16" s="30">
        <f t="shared" si="8"/>
        <v>0</v>
      </c>
      <c r="E16" s="31">
        <f t="shared" si="2"/>
        <v>5.0000000000000001E-3</v>
      </c>
      <c r="F16" s="30">
        <f t="shared" si="3"/>
        <v>1045910.5791450643</v>
      </c>
      <c r="G16" s="32">
        <f t="shared" si="4"/>
        <v>1051140.1320407896</v>
      </c>
      <c r="I16" s="13">
        <v>10</v>
      </c>
      <c r="J16" s="14">
        <f t="shared" si="5"/>
        <v>0</v>
      </c>
      <c r="K16" s="20">
        <v>0</v>
      </c>
      <c r="L16" s="14">
        <f>SUM(B115:B126)</f>
        <v>0</v>
      </c>
      <c r="M16" s="14">
        <f t="shared" si="9"/>
        <v>0</v>
      </c>
      <c r="N16" s="15">
        <f t="shared" si="1"/>
        <v>0.06</v>
      </c>
      <c r="O16" s="14">
        <f t="shared" si="10"/>
        <v>1689478.9590026925</v>
      </c>
      <c r="P16" s="16">
        <f t="shared" si="6"/>
        <v>1790847.6965428542</v>
      </c>
    </row>
    <row r="17" spans="1:16" x14ac:dyDescent="0.25">
      <c r="A17" s="7">
        <v>11</v>
      </c>
      <c r="B17" s="30">
        <f t="shared" si="7"/>
        <v>0</v>
      </c>
      <c r="C17" s="31">
        <f t="shared" si="0"/>
        <v>0</v>
      </c>
      <c r="D17" s="30">
        <f t="shared" si="8"/>
        <v>0</v>
      </c>
      <c r="E17" s="31">
        <f t="shared" si="2"/>
        <v>5.0000000000000001E-3</v>
      </c>
      <c r="F17" s="30">
        <f t="shared" si="3"/>
        <v>1051140.1320407896</v>
      </c>
      <c r="G17" s="32">
        <f t="shared" si="4"/>
        <v>1056395.8327009934</v>
      </c>
      <c r="I17" s="37"/>
      <c r="J17" s="34"/>
      <c r="K17" s="35"/>
      <c r="L17" s="34"/>
      <c r="M17" s="34"/>
      <c r="N17" s="36"/>
      <c r="O17" s="34"/>
      <c r="P17" s="34"/>
    </row>
    <row r="18" spans="1:16" x14ac:dyDescent="0.25">
      <c r="A18" s="9">
        <v>12</v>
      </c>
      <c r="B18" s="10">
        <f t="shared" si="7"/>
        <v>0</v>
      </c>
      <c r="C18" s="11">
        <f t="shared" si="0"/>
        <v>0</v>
      </c>
      <c r="D18" s="10">
        <f t="shared" si="8"/>
        <v>0</v>
      </c>
      <c r="E18" s="11">
        <f t="shared" si="2"/>
        <v>5.0000000000000001E-3</v>
      </c>
      <c r="F18" s="10">
        <f t="shared" si="3"/>
        <v>1056395.8327009934</v>
      </c>
      <c r="G18" s="12">
        <f t="shared" si="4"/>
        <v>1061677.8118644983</v>
      </c>
      <c r="I18" s="37"/>
      <c r="J18" s="34"/>
      <c r="K18" s="35"/>
      <c r="L18" s="34"/>
      <c r="M18" s="34"/>
      <c r="N18" s="36"/>
      <c r="O18" s="34"/>
      <c r="P18" s="34"/>
    </row>
    <row r="19" spans="1:16" x14ac:dyDescent="0.25">
      <c r="A19" s="7">
        <v>13</v>
      </c>
      <c r="B19" s="30">
        <f t="shared" si="7"/>
        <v>0</v>
      </c>
      <c r="C19" s="31">
        <f t="shared" si="0"/>
        <v>0</v>
      </c>
      <c r="D19" s="30">
        <f t="shared" si="8"/>
        <v>0</v>
      </c>
      <c r="E19" s="31">
        <f t="shared" si="2"/>
        <v>5.0000000000000001E-3</v>
      </c>
      <c r="F19" s="30">
        <f t="shared" si="3"/>
        <v>1061677.8118644983</v>
      </c>
      <c r="G19" s="32">
        <f t="shared" si="4"/>
        <v>1066986.2009238207</v>
      </c>
      <c r="I19" s="37"/>
      <c r="J19" s="34"/>
      <c r="K19" s="35"/>
      <c r="L19" s="34"/>
      <c r="M19" s="34"/>
      <c r="N19" s="36"/>
      <c r="O19" s="34"/>
      <c r="P19" s="34"/>
    </row>
    <row r="20" spans="1:16" x14ac:dyDescent="0.25">
      <c r="A20" s="7">
        <v>14</v>
      </c>
      <c r="B20" s="30">
        <f t="shared" si="7"/>
        <v>0</v>
      </c>
      <c r="C20" s="31">
        <f t="shared" si="0"/>
        <v>0</v>
      </c>
      <c r="D20" s="30">
        <f t="shared" si="8"/>
        <v>0</v>
      </c>
      <c r="E20" s="31">
        <f t="shared" si="2"/>
        <v>5.0000000000000001E-3</v>
      </c>
      <c r="F20" s="30">
        <f t="shared" si="3"/>
        <v>1066986.2009238207</v>
      </c>
      <c r="G20" s="32">
        <f t="shared" si="4"/>
        <v>1072321.1319284397</v>
      </c>
      <c r="I20" s="37"/>
      <c r="J20" s="34"/>
      <c r="K20" s="35"/>
      <c r="L20" s="34"/>
      <c r="M20" s="34"/>
      <c r="N20" s="36"/>
      <c r="O20" s="34"/>
      <c r="P20" s="34"/>
    </row>
    <row r="21" spans="1:16" x14ac:dyDescent="0.25">
      <c r="A21" s="7">
        <v>15</v>
      </c>
      <c r="B21" s="30">
        <f t="shared" si="7"/>
        <v>0</v>
      </c>
      <c r="C21" s="31">
        <f t="shared" si="0"/>
        <v>0</v>
      </c>
      <c r="D21" s="30">
        <f t="shared" si="8"/>
        <v>0</v>
      </c>
      <c r="E21" s="31">
        <f t="shared" si="2"/>
        <v>5.0000000000000001E-3</v>
      </c>
      <c r="F21" s="30">
        <f t="shared" si="3"/>
        <v>1072321.1319284397</v>
      </c>
      <c r="G21" s="32">
        <f t="shared" si="4"/>
        <v>1077682.7375880817</v>
      </c>
      <c r="I21" s="37"/>
      <c r="J21" s="34"/>
      <c r="K21" s="35"/>
      <c r="L21" s="34"/>
      <c r="M21" s="34"/>
      <c r="N21" s="36"/>
      <c r="O21" s="34"/>
      <c r="P21" s="34"/>
    </row>
    <row r="22" spans="1:16" x14ac:dyDescent="0.25">
      <c r="A22" s="7">
        <v>16</v>
      </c>
      <c r="B22" s="30">
        <f t="shared" si="7"/>
        <v>0</v>
      </c>
      <c r="C22" s="31">
        <f t="shared" si="0"/>
        <v>0</v>
      </c>
      <c r="D22" s="30">
        <f t="shared" si="8"/>
        <v>0</v>
      </c>
      <c r="E22" s="31">
        <f t="shared" si="2"/>
        <v>5.0000000000000001E-3</v>
      </c>
      <c r="F22" s="30">
        <f t="shared" si="3"/>
        <v>1077682.7375880817</v>
      </c>
      <c r="G22" s="32">
        <f t="shared" si="4"/>
        <v>1083071.151276022</v>
      </c>
      <c r="I22" s="37"/>
      <c r="J22" s="34"/>
      <c r="K22" s="35"/>
      <c r="L22" s="34"/>
      <c r="M22" s="34"/>
      <c r="N22" s="36"/>
      <c r="O22" s="34"/>
      <c r="P22" s="34"/>
    </row>
    <row r="23" spans="1:16" x14ac:dyDescent="0.25">
      <c r="A23" s="7">
        <v>17</v>
      </c>
      <c r="B23" s="30">
        <f t="shared" si="7"/>
        <v>0</v>
      </c>
      <c r="C23" s="31">
        <f t="shared" si="0"/>
        <v>0</v>
      </c>
      <c r="D23" s="30">
        <f t="shared" si="8"/>
        <v>0</v>
      </c>
      <c r="E23" s="31">
        <f t="shared" si="2"/>
        <v>5.0000000000000001E-3</v>
      </c>
      <c r="F23" s="30">
        <f t="shared" si="3"/>
        <v>1083071.151276022</v>
      </c>
      <c r="G23" s="32">
        <f t="shared" si="4"/>
        <v>1088486.5070324019</v>
      </c>
      <c r="I23" s="37"/>
      <c r="J23" s="34"/>
      <c r="K23" s="35"/>
      <c r="L23" s="34"/>
      <c r="M23" s="34"/>
      <c r="N23" s="36"/>
      <c r="O23" s="34"/>
      <c r="P23" s="34"/>
    </row>
    <row r="24" spans="1:16" x14ac:dyDescent="0.25">
      <c r="A24" s="7">
        <v>18</v>
      </c>
      <c r="B24" s="30">
        <f t="shared" si="7"/>
        <v>0</v>
      </c>
      <c r="C24" s="31">
        <f t="shared" si="0"/>
        <v>0</v>
      </c>
      <c r="D24" s="30">
        <f t="shared" si="8"/>
        <v>0</v>
      </c>
      <c r="E24" s="31">
        <f t="shared" si="2"/>
        <v>5.0000000000000001E-3</v>
      </c>
      <c r="F24" s="30">
        <f t="shared" si="3"/>
        <v>1088486.5070324019</v>
      </c>
      <c r="G24" s="32">
        <f t="shared" si="4"/>
        <v>1093928.9395675638</v>
      </c>
      <c r="I24" s="37"/>
      <c r="J24" s="34"/>
      <c r="K24" s="35"/>
      <c r="L24" s="34"/>
      <c r="M24" s="34"/>
      <c r="N24" s="36"/>
      <c r="O24" s="34"/>
      <c r="P24" s="34"/>
    </row>
    <row r="25" spans="1:16" x14ac:dyDescent="0.25">
      <c r="A25" s="7">
        <v>19</v>
      </c>
      <c r="B25" s="30">
        <f t="shared" si="7"/>
        <v>0</v>
      </c>
      <c r="C25" s="31">
        <f t="shared" si="0"/>
        <v>0</v>
      </c>
      <c r="D25" s="30">
        <f t="shared" si="8"/>
        <v>0</v>
      </c>
      <c r="E25" s="31">
        <f t="shared" si="2"/>
        <v>5.0000000000000001E-3</v>
      </c>
      <c r="F25" s="30">
        <f t="shared" si="3"/>
        <v>1093928.9395675638</v>
      </c>
      <c r="G25" s="32">
        <f t="shared" si="4"/>
        <v>1099398.5842654016</v>
      </c>
      <c r="I25" s="37"/>
      <c r="J25" s="34"/>
      <c r="K25" s="35"/>
      <c r="L25" s="34"/>
      <c r="M25" s="34"/>
      <c r="N25" s="36"/>
      <c r="O25" s="34"/>
      <c r="P25" s="34"/>
    </row>
    <row r="26" spans="1:16" x14ac:dyDescent="0.25">
      <c r="A26" s="7">
        <v>20</v>
      </c>
      <c r="B26" s="30">
        <f t="shared" si="7"/>
        <v>0</v>
      </c>
      <c r="C26" s="31">
        <f t="shared" si="0"/>
        <v>0</v>
      </c>
      <c r="D26" s="30">
        <f t="shared" si="8"/>
        <v>0</v>
      </c>
      <c r="E26" s="31">
        <f t="shared" si="2"/>
        <v>5.0000000000000001E-3</v>
      </c>
      <c r="F26" s="30">
        <f t="shared" si="3"/>
        <v>1099398.5842654016</v>
      </c>
      <c r="G26" s="32">
        <f t="shared" si="4"/>
        <v>1104895.5771867284</v>
      </c>
      <c r="I26" s="37"/>
      <c r="J26" s="34"/>
      <c r="K26" s="35"/>
      <c r="L26" s="34"/>
      <c r="M26" s="34"/>
      <c r="N26" s="36"/>
      <c r="O26" s="34"/>
      <c r="P26" s="34"/>
    </row>
    <row r="27" spans="1:16" x14ac:dyDescent="0.25">
      <c r="A27" s="7">
        <v>21</v>
      </c>
      <c r="B27" s="30">
        <f t="shared" si="7"/>
        <v>0</v>
      </c>
      <c r="C27" s="31">
        <f t="shared" si="0"/>
        <v>0</v>
      </c>
      <c r="D27" s="30">
        <f t="shared" si="8"/>
        <v>0</v>
      </c>
      <c r="E27" s="31">
        <f t="shared" si="2"/>
        <v>5.0000000000000001E-3</v>
      </c>
      <c r="F27" s="30">
        <f t="shared" si="3"/>
        <v>1104895.5771867284</v>
      </c>
      <c r="G27" s="32">
        <f t="shared" si="4"/>
        <v>1110420.055072662</v>
      </c>
      <c r="I27" s="37"/>
      <c r="J27" s="34"/>
      <c r="K27" s="35"/>
      <c r="L27" s="34"/>
      <c r="M27" s="34"/>
      <c r="N27" s="36"/>
      <c r="O27" s="34"/>
      <c r="P27" s="34"/>
    </row>
    <row r="28" spans="1:16" x14ac:dyDescent="0.25">
      <c r="A28" s="7">
        <v>22</v>
      </c>
      <c r="B28" s="30">
        <f t="shared" si="7"/>
        <v>0</v>
      </c>
      <c r="C28" s="31">
        <f t="shared" si="0"/>
        <v>0</v>
      </c>
      <c r="D28" s="30">
        <f t="shared" si="8"/>
        <v>0</v>
      </c>
      <c r="E28" s="31">
        <f t="shared" si="2"/>
        <v>5.0000000000000001E-3</v>
      </c>
      <c r="F28" s="30">
        <f t="shared" si="3"/>
        <v>1110420.055072662</v>
      </c>
      <c r="G28" s="32">
        <f t="shared" si="4"/>
        <v>1115972.1553480253</v>
      </c>
      <c r="I28" s="37"/>
      <c r="J28" s="34"/>
      <c r="K28" s="35"/>
      <c r="L28" s="34"/>
      <c r="M28" s="34"/>
      <c r="N28" s="36"/>
      <c r="O28" s="34"/>
      <c r="P28" s="34"/>
    </row>
    <row r="29" spans="1:16" x14ac:dyDescent="0.25">
      <c r="A29" s="7">
        <v>23</v>
      </c>
      <c r="B29" s="30">
        <f t="shared" si="7"/>
        <v>0</v>
      </c>
      <c r="C29" s="31">
        <f t="shared" si="0"/>
        <v>0</v>
      </c>
      <c r="D29" s="30">
        <f t="shared" si="8"/>
        <v>0</v>
      </c>
      <c r="E29" s="31">
        <f t="shared" si="2"/>
        <v>5.0000000000000001E-3</v>
      </c>
      <c r="F29" s="30">
        <f t="shared" si="3"/>
        <v>1115972.1553480253</v>
      </c>
      <c r="G29" s="32">
        <f t="shared" si="4"/>
        <v>1121552.0161247652</v>
      </c>
      <c r="I29" s="37"/>
      <c r="J29" s="34"/>
      <c r="K29" s="35"/>
      <c r="L29" s="34"/>
      <c r="M29" s="34"/>
      <c r="N29" s="36"/>
      <c r="O29" s="34"/>
      <c r="P29" s="34"/>
    </row>
    <row r="30" spans="1:16" x14ac:dyDescent="0.25">
      <c r="A30" s="9">
        <v>24</v>
      </c>
      <c r="B30" s="10">
        <f t="shared" si="7"/>
        <v>0</v>
      </c>
      <c r="C30" s="11">
        <f t="shared" si="0"/>
        <v>0</v>
      </c>
      <c r="D30" s="10">
        <f t="shared" si="8"/>
        <v>0</v>
      </c>
      <c r="E30" s="11">
        <f t="shared" si="2"/>
        <v>5.0000000000000001E-3</v>
      </c>
      <c r="F30" s="10">
        <f t="shared" si="3"/>
        <v>1121552.0161247652</v>
      </c>
      <c r="G30" s="12">
        <f t="shared" si="4"/>
        <v>1127159.7762053888</v>
      </c>
      <c r="I30" s="37"/>
      <c r="J30" s="34"/>
      <c r="K30" s="35"/>
      <c r="L30" s="34"/>
      <c r="M30" s="34"/>
      <c r="N30" s="36"/>
      <c r="O30" s="34"/>
      <c r="P30" s="34"/>
    </row>
    <row r="31" spans="1:16" x14ac:dyDescent="0.25">
      <c r="A31" s="7">
        <v>25</v>
      </c>
      <c r="B31" s="30">
        <f t="shared" si="7"/>
        <v>0</v>
      </c>
      <c r="C31" s="31">
        <f t="shared" si="0"/>
        <v>0</v>
      </c>
      <c r="D31" s="30">
        <f t="shared" si="8"/>
        <v>0</v>
      </c>
      <c r="E31" s="31">
        <f t="shared" si="2"/>
        <v>5.0000000000000001E-3</v>
      </c>
      <c r="F31" s="30">
        <f t="shared" si="3"/>
        <v>1127159.7762053888</v>
      </c>
      <c r="G31" s="32">
        <f t="shared" si="4"/>
        <v>1132795.5750864157</v>
      </c>
      <c r="I31" s="37"/>
      <c r="J31" s="34"/>
      <c r="K31" s="35"/>
      <c r="L31" s="34"/>
      <c r="M31" s="34"/>
      <c r="N31" s="36"/>
      <c r="O31" s="34"/>
      <c r="P31" s="34"/>
    </row>
    <row r="32" spans="1:16" x14ac:dyDescent="0.25">
      <c r="A32" s="7">
        <v>26</v>
      </c>
      <c r="B32" s="30">
        <f t="shared" si="7"/>
        <v>0</v>
      </c>
      <c r="C32" s="31">
        <f t="shared" si="0"/>
        <v>0</v>
      </c>
      <c r="D32" s="30">
        <f t="shared" si="8"/>
        <v>0</v>
      </c>
      <c r="E32" s="31">
        <f t="shared" si="2"/>
        <v>5.0000000000000001E-3</v>
      </c>
      <c r="F32" s="30">
        <f t="shared" si="3"/>
        <v>1132795.5750864157</v>
      </c>
      <c r="G32" s="32">
        <f t="shared" si="4"/>
        <v>1138459.5529618477</v>
      </c>
      <c r="I32" s="37"/>
      <c r="J32" s="34"/>
      <c r="K32" s="35"/>
      <c r="L32" s="34"/>
      <c r="M32" s="34"/>
      <c r="N32" s="36"/>
      <c r="O32" s="34"/>
      <c r="P32" s="34"/>
    </row>
    <row r="33" spans="1:16" x14ac:dyDescent="0.25">
      <c r="A33" s="7">
        <v>27</v>
      </c>
      <c r="B33" s="30">
        <f t="shared" si="7"/>
        <v>0</v>
      </c>
      <c r="C33" s="31">
        <f t="shared" si="0"/>
        <v>0</v>
      </c>
      <c r="D33" s="30">
        <f t="shared" si="8"/>
        <v>0</v>
      </c>
      <c r="E33" s="31">
        <f t="shared" si="2"/>
        <v>5.0000000000000001E-3</v>
      </c>
      <c r="F33" s="30">
        <f t="shared" si="3"/>
        <v>1138459.5529618477</v>
      </c>
      <c r="G33" s="32">
        <f t="shared" si="4"/>
        <v>1144151.8507266568</v>
      </c>
      <c r="I33" s="37"/>
      <c r="J33" s="34"/>
      <c r="K33" s="35"/>
      <c r="L33" s="34"/>
      <c r="M33" s="34"/>
      <c r="N33" s="36"/>
      <c r="O33" s="34"/>
      <c r="P33" s="34"/>
    </row>
    <row r="34" spans="1:16" x14ac:dyDescent="0.25">
      <c r="A34" s="7">
        <v>28</v>
      </c>
      <c r="B34" s="30">
        <f t="shared" si="7"/>
        <v>0</v>
      </c>
      <c r="C34" s="31">
        <f t="shared" si="0"/>
        <v>0</v>
      </c>
      <c r="D34" s="30">
        <f t="shared" si="8"/>
        <v>0</v>
      </c>
      <c r="E34" s="31">
        <f t="shared" si="2"/>
        <v>5.0000000000000001E-3</v>
      </c>
      <c r="F34" s="30">
        <f t="shared" si="3"/>
        <v>1144151.8507266568</v>
      </c>
      <c r="G34" s="32">
        <f t="shared" si="4"/>
        <v>1149872.6099802901</v>
      </c>
      <c r="I34" s="37"/>
      <c r="J34" s="34"/>
      <c r="K34" s="35"/>
      <c r="L34" s="34"/>
      <c r="M34" s="34"/>
      <c r="N34" s="36"/>
      <c r="O34" s="34"/>
      <c r="P34" s="34"/>
    </row>
    <row r="35" spans="1:16" x14ac:dyDescent="0.25">
      <c r="A35" s="7">
        <v>29</v>
      </c>
      <c r="B35" s="30">
        <f t="shared" si="7"/>
        <v>0</v>
      </c>
      <c r="C35" s="31">
        <f t="shared" si="0"/>
        <v>0</v>
      </c>
      <c r="D35" s="30">
        <f t="shared" si="8"/>
        <v>0</v>
      </c>
      <c r="E35" s="31">
        <f t="shared" si="2"/>
        <v>5.0000000000000001E-3</v>
      </c>
      <c r="F35" s="30">
        <f t="shared" si="3"/>
        <v>1149872.6099802901</v>
      </c>
      <c r="G35" s="32">
        <f t="shared" si="4"/>
        <v>1155621.9730301914</v>
      </c>
      <c r="I35" s="37"/>
      <c r="J35" s="34"/>
      <c r="K35" s="35"/>
      <c r="L35" s="34"/>
      <c r="M35" s="34"/>
      <c r="N35" s="36"/>
      <c r="O35" s="34"/>
      <c r="P35" s="34"/>
    </row>
    <row r="36" spans="1:16" x14ac:dyDescent="0.25">
      <c r="A36" s="7">
        <v>30</v>
      </c>
      <c r="B36" s="30">
        <f t="shared" si="7"/>
        <v>0</v>
      </c>
      <c r="C36" s="31">
        <f t="shared" si="0"/>
        <v>0</v>
      </c>
      <c r="D36" s="30">
        <f t="shared" si="8"/>
        <v>0</v>
      </c>
      <c r="E36" s="31">
        <f t="shared" si="2"/>
        <v>5.0000000000000001E-3</v>
      </c>
      <c r="F36" s="30">
        <f t="shared" si="3"/>
        <v>1155621.9730301914</v>
      </c>
      <c r="G36" s="32">
        <f t="shared" si="4"/>
        <v>1161400.0828953423</v>
      </c>
      <c r="I36" s="37"/>
      <c r="J36" s="34"/>
      <c r="K36" s="35"/>
      <c r="L36" s="34"/>
      <c r="M36" s="34"/>
      <c r="N36" s="36"/>
      <c r="O36" s="34"/>
      <c r="P36" s="34"/>
    </row>
    <row r="37" spans="1:16" x14ac:dyDescent="0.25">
      <c r="A37" s="7">
        <v>31</v>
      </c>
      <c r="B37" s="30">
        <f t="shared" si="7"/>
        <v>0</v>
      </c>
      <c r="C37" s="31">
        <f t="shared" si="0"/>
        <v>0</v>
      </c>
      <c r="D37" s="30">
        <f t="shared" si="8"/>
        <v>0</v>
      </c>
      <c r="E37" s="31">
        <f t="shared" si="2"/>
        <v>5.0000000000000001E-3</v>
      </c>
      <c r="F37" s="30">
        <f t="shared" si="3"/>
        <v>1161400.0828953423</v>
      </c>
      <c r="G37" s="32">
        <f t="shared" si="4"/>
        <v>1167207.0833098188</v>
      </c>
      <c r="I37" s="37"/>
      <c r="J37" s="34"/>
      <c r="K37" s="35"/>
      <c r="L37" s="34"/>
      <c r="M37" s="34"/>
      <c r="N37" s="36"/>
      <c r="O37" s="34"/>
      <c r="P37" s="34"/>
    </row>
    <row r="38" spans="1:16" x14ac:dyDescent="0.25">
      <c r="A38" s="7">
        <v>32</v>
      </c>
      <c r="B38" s="30">
        <f t="shared" si="7"/>
        <v>0</v>
      </c>
      <c r="C38" s="31">
        <f t="shared" si="0"/>
        <v>0</v>
      </c>
      <c r="D38" s="30">
        <f t="shared" si="8"/>
        <v>0</v>
      </c>
      <c r="E38" s="31">
        <f t="shared" si="2"/>
        <v>5.0000000000000001E-3</v>
      </c>
      <c r="F38" s="30">
        <f t="shared" si="3"/>
        <v>1167207.0833098188</v>
      </c>
      <c r="G38" s="32">
        <f t="shared" si="4"/>
        <v>1173043.1187263678</v>
      </c>
      <c r="I38" s="37"/>
      <c r="J38" s="34"/>
      <c r="K38" s="35"/>
      <c r="L38" s="34"/>
      <c r="M38" s="34"/>
      <c r="N38" s="36"/>
      <c r="O38" s="34"/>
      <c r="P38" s="34"/>
    </row>
    <row r="39" spans="1:16" x14ac:dyDescent="0.25">
      <c r="A39" s="7">
        <v>33</v>
      </c>
      <c r="B39" s="30">
        <f t="shared" si="7"/>
        <v>0</v>
      </c>
      <c r="C39" s="31">
        <f t="shared" si="0"/>
        <v>0</v>
      </c>
      <c r="D39" s="30">
        <f t="shared" si="8"/>
        <v>0</v>
      </c>
      <c r="E39" s="31">
        <f t="shared" si="2"/>
        <v>5.0000000000000001E-3</v>
      </c>
      <c r="F39" s="30">
        <f t="shared" si="3"/>
        <v>1173043.1187263678</v>
      </c>
      <c r="G39" s="32">
        <f t="shared" si="4"/>
        <v>1178908.3343199994</v>
      </c>
      <c r="I39" s="37"/>
      <c r="J39" s="34"/>
      <c r="K39" s="35"/>
      <c r="L39" s="34"/>
      <c r="M39" s="34"/>
      <c r="N39" s="36"/>
      <c r="O39" s="34"/>
      <c r="P39" s="34"/>
    </row>
    <row r="40" spans="1:16" x14ac:dyDescent="0.25">
      <c r="A40" s="7">
        <v>34</v>
      </c>
      <c r="B40" s="30">
        <f t="shared" si="7"/>
        <v>0</v>
      </c>
      <c r="C40" s="31">
        <f t="shared" si="0"/>
        <v>0</v>
      </c>
      <c r="D40" s="30">
        <f t="shared" si="8"/>
        <v>0</v>
      </c>
      <c r="E40" s="31">
        <f t="shared" si="2"/>
        <v>5.0000000000000001E-3</v>
      </c>
      <c r="F40" s="30">
        <f t="shared" si="3"/>
        <v>1178908.3343199994</v>
      </c>
      <c r="G40" s="32">
        <f t="shared" si="4"/>
        <v>1184802.8759915994</v>
      </c>
      <c r="I40" s="37"/>
      <c r="J40" s="34"/>
      <c r="K40" s="35"/>
      <c r="L40" s="34"/>
      <c r="M40" s="34"/>
      <c r="N40" s="36"/>
      <c r="O40" s="34"/>
      <c r="P40" s="34"/>
    </row>
    <row r="41" spans="1:16" x14ac:dyDescent="0.25">
      <c r="A41" s="7">
        <v>35</v>
      </c>
      <c r="B41" s="30">
        <f t="shared" si="7"/>
        <v>0</v>
      </c>
      <c r="C41" s="31">
        <f t="shared" si="0"/>
        <v>0</v>
      </c>
      <c r="D41" s="30">
        <f t="shared" si="8"/>
        <v>0</v>
      </c>
      <c r="E41" s="31">
        <f t="shared" si="2"/>
        <v>5.0000000000000001E-3</v>
      </c>
      <c r="F41" s="30">
        <f t="shared" si="3"/>
        <v>1184802.8759915994</v>
      </c>
      <c r="G41" s="32">
        <f t="shared" si="4"/>
        <v>1190726.8903715573</v>
      </c>
      <c r="I41" s="37"/>
      <c r="J41" s="34"/>
      <c r="K41" s="35"/>
      <c r="L41" s="34"/>
      <c r="M41" s="34"/>
      <c r="N41" s="36"/>
      <c r="O41" s="34"/>
      <c r="P41" s="34"/>
    </row>
    <row r="42" spans="1:16" x14ac:dyDescent="0.25">
      <c r="A42" s="9">
        <v>36</v>
      </c>
      <c r="B42" s="10">
        <f t="shared" si="7"/>
        <v>0</v>
      </c>
      <c r="C42" s="11">
        <f t="shared" si="0"/>
        <v>0</v>
      </c>
      <c r="D42" s="10">
        <f t="shared" si="8"/>
        <v>0</v>
      </c>
      <c r="E42" s="11">
        <f t="shared" si="2"/>
        <v>5.0000000000000001E-3</v>
      </c>
      <c r="F42" s="10">
        <f t="shared" si="3"/>
        <v>1190726.8903715573</v>
      </c>
      <c r="G42" s="12">
        <f t="shared" si="4"/>
        <v>1196680.5248234151</v>
      </c>
      <c r="I42" s="37"/>
      <c r="J42" s="34"/>
      <c r="K42" s="35"/>
      <c r="L42" s="34"/>
      <c r="M42" s="34"/>
      <c r="N42" s="36"/>
      <c r="O42" s="34"/>
      <c r="P42" s="34"/>
    </row>
    <row r="43" spans="1:16" x14ac:dyDescent="0.25">
      <c r="A43" s="7">
        <v>37</v>
      </c>
      <c r="B43" s="30">
        <f t="shared" si="7"/>
        <v>0</v>
      </c>
      <c r="C43" s="31">
        <f t="shared" si="0"/>
        <v>0</v>
      </c>
      <c r="D43" s="30">
        <f t="shared" si="8"/>
        <v>0</v>
      </c>
      <c r="E43" s="31">
        <f t="shared" si="2"/>
        <v>5.0000000000000001E-3</v>
      </c>
      <c r="F43" s="30">
        <f t="shared" si="3"/>
        <v>1196680.5248234151</v>
      </c>
      <c r="G43" s="32">
        <f t="shared" si="4"/>
        <v>1202663.9274475321</v>
      </c>
      <c r="I43" s="37"/>
      <c r="J43" s="34"/>
      <c r="K43" s="35"/>
      <c r="L43" s="34"/>
      <c r="M43" s="34"/>
      <c r="N43" s="36"/>
      <c r="O43" s="34"/>
      <c r="P43" s="34"/>
    </row>
    <row r="44" spans="1:16" x14ac:dyDescent="0.25">
      <c r="A44" s="7">
        <v>38</v>
      </c>
      <c r="B44" s="30">
        <f t="shared" si="7"/>
        <v>0</v>
      </c>
      <c r="C44" s="31">
        <f t="shared" si="0"/>
        <v>0</v>
      </c>
      <c r="D44" s="30">
        <f t="shared" si="8"/>
        <v>0</v>
      </c>
      <c r="E44" s="31">
        <f t="shared" si="2"/>
        <v>5.0000000000000001E-3</v>
      </c>
      <c r="F44" s="30">
        <f t="shared" si="3"/>
        <v>1202663.9274475321</v>
      </c>
      <c r="G44" s="32">
        <f t="shared" si="4"/>
        <v>1208677.2470847697</v>
      </c>
      <c r="I44" s="37"/>
      <c r="J44" s="34"/>
      <c r="K44" s="35"/>
      <c r="L44" s="34"/>
      <c r="M44" s="34"/>
      <c r="N44" s="36"/>
      <c r="O44" s="34"/>
      <c r="P44" s="34"/>
    </row>
    <row r="45" spans="1:16" x14ac:dyDescent="0.25">
      <c r="A45" s="7">
        <v>39</v>
      </c>
      <c r="B45" s="30">
        <f t="shared" si="7"/>
        <v>0</v>
      </c>
      <c r="C45" s="31">
        <f t="shared" si="0"/>
        <v>0</v>
      </c>
      <c r="D45" s="30">
        <f t="shared" si="8"/>
        <v>0</v>
      </c>
      <c r="E45" s="31">
        <f t="shared" si="2"/>
        <v>5.0000000000000001E-3</v>
      </c>
      <c r="F45" s="30">
        <f t="shared" si="3"/>
        <v>1208677.2470847697</v>
      </c>
      <c r="G45" s="32">
        <f t="shared" si="4"/>
        <v>1214720.6333201933</v>
      </c>
      <c r="I45" s="37"/>
      <c r="J45" s="34"/>
      <c r="K45" s="35"/>
      <c r="L45" s="34"/>
      <c r="M45" s="34"/>
      <c r="N45" s="36"/>
      <c r="O45" s="34"/>
      <c r="P45" s="34"/>
    </row>
    <row r="46" spans="1:16" x14ac:dyDescent="0.25">
      <c r="A46" s="7">
        <v>40</v>
      </c>
      <c r="B46" s="30">
        <f t="shared" si="7"/>
        <v>0</v>
      </c>
      <c r="C46" s="31">
        <f t="shared" si="0"/>
        <v>0</v>
      </c>
      <c r="D46" s="30">
        <f t="shared" si="8"/>
        <v>0</v>
      </c>
      <c r="E46" s="31">
        <f t="shared" si="2"/>
        <v>5.0000000000000001E-3</v>
      </c>
      <c r="F46" s="30">
        <f t="shared" si="3"/>
        <v>1214720.6333201933</v>
      </c>
      <c r="G46" s="32">
        <f t="shared" si="4"/>
        <v>1220794.2364867942</v>
      </c>
      <c r="I46" s="37"/>
      <c r="J46" s="34"/>
      <c r="K46" s="35"/>
      <c r="L46" s="34"/>
      <c r="M46" s="34"/>
      <c r="N46" s="36"/>
      <c r="O46" s="34"/>
      <c r="P46" s="34"/>
    </row>
    <row r="47" spans="1:16" x14ac:dyDescent="0.25">
      <c r="A47" s="7">
        <v>41</v>
      </c>
      <c r="B47" s="30">
        <f t="shared" si="7"/>
        <v>0</v>
      </c>
      <c r="C47" s="31">
        <f t="shared" ref="C47:C110" si="11">$D$3</f>
        <v>0</v>
      </c>
      <c r="D47" s="30">
        <f t="shared" ref="D47:D110" si="12">D46+B47</f>
        <v>0</v>
      </c>
      <c r="E47" s="31">
        <f t="shared" si="2"/>
        <v>5.0000000000000001E-3</v>
      </c>
      <c r="F47" s="30">
        <f t="shared" ref="F47:F110" si="13">B47+G46</f>
        <v>1220794.2364867942</v>
      </c>
      <c r="G47" s="32">
        <f t="shared" si="4"/>
        <v>1226898.2076692281</v>
      </c>
      <c r="I47" s="37"/>
      <c r="J47" s="34"/>
      <c r="K47" s="35"/>
      <c r="L47" s="34"/>
      <c r="M47" s="34"/>
      <c r="N47" s="36"/>
      <c r="O47" s="34"/>
      <c r="P47" s="34"/>
    </row>
    <row r="48" spans="1:16" x14ac:dyDescent="0.25">
      <c r="A48" s="7">
        <v>42</v>
      </c>
      <c r="B48" s="30">
        <f t="shared" si="7"/>
        <v>0</v>
      </c>
      <c r="C48" s="31">
        <f t="shared" si="11"/>
        <v>0</v>
      </c>
      <c r="D48" s="30">
        <f t="shared" si="12"/>
        <v>0</v>
      </c>
      <c r="E48" s="31">
        <f t="shared" si="2"/>
        <v>5.0000000000000001E-3</v>
      </c>
      <c r="F48" s="30">
        <f t="shared" si="13"/>
        <v>1226898.2076692281</v>
      </c>
      <c r="G48" s="32">
        <f t="shared" si="4"/>
        <v>1233032.698707574</v>
      </c>
    </row>
    <row r="49" spans="1:7" x14ac:dyDescent="0.25">
      <c r="A49" s="7">
        <v>43</v>
      </c>
      <c r="B49" s="30">
        <f t="shared" si="7"/>
        <v>0</v>
      </c>
      <c r="C49" s="31">
        <f t="shared" si="11"/>
        <v>0</v>
      </c>
      <c r="D49" s="30">
        <f t="shared" si="12"/>
        <v>0</v>
      </c>
      <c r="E49" s="31">
        <f t="shared" si="2"/>
        <v>5.0000000000000001E-3</v>
      </c>
      <c r="F49" s="30">
        <f t="shared" si="13"/>
        <v>1233032.698707574</v>
      </c>
      <c r="G49" s="32">
        <f t="shared" si="4"/>
        <v>1239197.8622011119</v>
      </c>
    </row>
    <row r="50" spans="1:7" x14ac:dyDescent="0.25">
      <c r="A50" s="7">
        <v>44</v>
      </c>
      <c r="B50" s="30">
        <f t="shared" si="7"/>
        <v>0</v>
      </c>
      <c r="C50" s="31">
        <f t="shared" si="11"/>
        <v>0</v>
      </c>
      <c r="D50" s="30">
        <f t="shared" si="12"/>
        <v>0</v>
      </c>
      <c r="E50" s="31">
        <f t="shared" si="2"/>
        <v>5.0000000000000001E-3</v>
      </c>
      <c r="F50" s="30">
        <f t="shared" si="13"/>
        <v>1239197.8622011119</v>
      </c>
      <c r="G50" s="32">
        <f t="shared" si="4"/>
        <v>1245393.8515121173</v>
      </c>
    </row>
    <row r="51" spans="1:7" x14ac:dyDescent="0.25">
      <c r="A51" s="7">
        <v>45</v>
      </c>
      <c r="B51" s="30">
        <f t="shared" si="7"/>
        <v>0</v>
      </c>
      <c r="C51" s="31">
        <f t="shared" si="11"/>
        <v>0</v>
      </c>
      <c r="D51" s="30">
        <f t="shared" si="12"/>
        <v>0</v>
      </c>
      <c r="E51" s="31">
        <f t="shared" si="2"/>
        <v>5.0000000000000001E-3</v>
      </c>
      <c r="F51" s="30">
        <f t="shared" si="13"/>
        <v>1245393.8515121173</v>
      </c>
      <c r="G51" s="32">
        <f t="shared" si="4"/>
        <v>1251620.8207696779</v>
      </c>
    </row>
    <row r="52" spans="1:7" x14ac:dyDescent="0.25">
      <c r="A52" s="7">
        <v>46</v>
      </c>
      <c r="B52" s="30">
        <f t="shared" si="7"/>
        <v>0</v>
      </c>
      <c r="C52" s="31">
        <f t="shared" si="11"/>
        <v>0</v>
      </c>
      <c r="D52" s="30">
        <f t="shared" si="12"/>
        <v>0</v>
      </c>
      <c r="E52" s="31">
        <f t="shared" si="2"/>
        <v>5.0000000000000001E-3</v>
      </c>
      <c r="F52" s="30">
        <f t="shared" si="13"/>
        <v>1251620.8207696779</v>
      </c>
      <c r="G52" s="32">
        <f t="shared" si="4"/>
        <v>1257878.9248735262</v>
      </c>
    </row>
    <row r="53" spans="1:7" x14ac:dyDescent="0.25">
      <c r="A53" s="7">
        <v>47</v>
      </c>
      <c r="B53" s="30">
        <f t="shared" si="7"/>
        <v>0</v>
      </c>
      <c r="C53" s="31">
        <f t="shared" si="11"/>
        <v>0</v>
      </c>
      <c r="D53" s="30">
        <f t="shared" si="12"/>
        <v>0</v>
      </c>
      <c r="E53" s="31">
        <f t="shared" si="2"/>
        <v>5.0000000000000001E-3</v>
      </c>
      <c r="F53" s="30">
        <f t="shared" si="13"/>
        <v>1257878.9248735262</v>
      </c>
      <c r="G53" s="32">
        <f t="shared" si="4"/>
        <v>1264168.3194978938</v>
      </c>
    </row>
    <row r="54" spans="1:7" x14ac:dyDescent="0.25">
      <c r="A54" s="9">
        <v>48</v>
      </c>
      <c r="B54" s="10">
        <f t="shared" si="7"/>
        <v>0</v>
      </c>
      <c r="C54" s="11">
        <f t="shared" si="11"/>
        <v>0</v>
      </c>
      <c r="D54" s="10">
        <f t="shared" si="12"/>
        <v>0</v>
      </c>
      <c r="E54" s="11">
        <f t="shared" si="2"/>
        <v>5.0000000000000001E-3</v>
      </c>
      <c r="F54" s="10">
        <f t="shared" si="13"/>
        <v>1264168.3194978938</v>
      </c>
      <c r="G54" s="12">
        <f t="shared" si="4"/>
        <v>1270489.1610953831</v>
      </c>
    </row>
    <row r="55" spans="1:7" x14ac:dyDescent="0.25">
      <c r="A55" s="7">
        <v>49</v>
      </c>
      <c r="B55" s="30">
        <f t="shared" si="7"/>
        <v>0</v>
      </c>
      <c r="C55" s="31">
        <f t="shared" si="11"/>
        <v>0</v>
      </c>
      <c r="D55" s="30">
        <f t="shared" si="12"/>
        <v>0</v>
      </c>
      <c r="E55" s="31">
        <f t="shared" si="2"/>
        <v>5.0000000000000001E-3</v>
      </c>
      <c r="F55" s="30">
        <f t="shared" si="13"/>
        <v>1270489.1610953831</v>
      </c>
      <c r="G55" s="32">
        <f t="shared" si="4"/>
        <v>1276841.6069008599</v>
      </c>
    </row>
    <row r="56" spans="1:7" x14ac:dyDescent="0.25">
      <c r="A56" s="7">
        <v>50</v>
      </c>
      <c r="B56" s="30">
        <f t="shared" si="7"/>
        <v>0</v>
      </c>
      <c r="C56" s="31">
        <f t="shared" si="11"/>
        <v>0</v>
      </c>
      <c r="D56" s="30">
        <f t="shared" si="12"/>
        <v>0</v>
      </c>
      <c r="E56" s="31">
        <f t="shared" si="2"/>
        <v>5.0000000000000001E-3</v>
      </c>
      <c r="F56" s="30">
        <f t="shared" si="13"/>
        <v>1276841.6069008599</v>
      </c>
      <c r="G56" s="32">
        <f t="shared" si="4"/>
        <v>1283225.8149353641</v>
      </c>
    </row>
    <row r="57" spans="1:7" x14ac:dyDescent="0.25">
      <c r="A57" s="7">
        <v>51</v>
      </c>
      <c r="B57" s="30">
        <f t="shared" si="7"/>
        <v>0</v>
      </c>
      <c r="C57" s="31">
        <f t="shared" si="11"/>
        <v>0</v>
      </c>
      <c r="D57" s="30">
        <f t="shared" si="12"/>
        <v>0</v>
      </c>
      <c r="E57" s="31">
        <f t="shared" si="2"/>
        <v>5.0000000000000001E-3</v>
      </c>
      <c r="F57" s="30">
        <f t="shared" si="13"/>
        <v>1283225.8149353641</v>
      </c>
      <c r="G57" s="32">
        <f t="shared" si="4"/>
        <v>1289641.9440100407</v>
      </c>
    </row>
    <row r="58" spans="1:7" x14ac:dyDescent="0.25">
      <c r="A58" s="7">
        <v>52</v>
      </c>
      <c r="B58" s="30">
        <f t="shared" si="7"/>
        <v>0</v>
      </c>
      <c r="C58" s="31">
        <f t="shared" si="11"/>
        <v>0</v>
      </c>
      <c r="D58" s="30">
        <f t="shared" si="12"/>
        <v>0</v>
      </c>
      <c r="E58" s="31">
        <f t="shared" si="2"/>
        <v>5.0000000000000001E-3</v>
      </c>
      <c r="F58" s="30">
        <f t="shared" si="13"/>
        <v>1289641.9440100407</v>
      </c>
      <c r="G58" s="32">
        <f t="shared" si="4"/>
        <v>1296090.1537300907</v>
      </c>
    </row>
    <row r="59" spans="1:7" x14ac:dyDescent="0.25">
      <c r="A59" s="7">
        <v>53</v>
      </c>
      <c r="B59" s="30">
        <f t="shared" si="7"/>
        <v>0</v>
      </c>
      <c r="C59" s="31">
        <f t="shared" si="11"/>
        <v>0</v>
      </c>
      <c r="D59" s="30">
        <f t="shared" si="12"/>
        <v>0</v>
      </c>
      <c r="E59" s="31">
        <f t="shared" si="2"/>
        <v>5.0000000000000001E-3</v>
      </c>
      <c r="F59" s="30">
        <f t="shared" si="13"/>
        <v>1296090.1537300907</v>
      </c>
      <c r="G59" s="32">
        <f t="shared" si="4"/>
        <v>1302570.604498741</v>
      </c>
    </row>
    <row r="60" spans="1:7" x14ac:dyDescent="0.25">
      <c r="A60" s="7">
        <v>54</v>
      </c>
      <c r="B60" s="30">
        <f t="shared" si="7"/>
        <v>0</v>
      </c>
      <c r="C60" s="31">
        <f t="shared" si="11"/>
        <v>0</v>
      </c>
      <c r="D60" s="30">
        <f t="shared" si="12"/>
        <v>0</v>
      </c>
      <c r="E60" s="31">
        <f t="shared" si="2"/>
        <v>5.0000000000000001E-3</v>
      </c>
      <c r="F60" s="30">
        <f t="shared" si="13"/>
        <v>1302570.604498741</v>
      </c>
      <c r="G60" s="32">
        <f t="shared" si="4"/>
        <v>1309083.4575212346</v>
      </c>
    </row>
    <row r="61" spans="1:7" x14ac:dyDescent="0.25">
      <c r="A61" s="7">
        <v>55</v>
      </c>
      <c r="B61" s="30">
        <f t="shared" si="7"/>
        <v>0</v>
      </c>
      <c r="C61" s="31">
        <f t="shared" si="11"/>
        <v>0</v>
      </c>
      <c r="D61" s="30">
        <f t="shared" si="12"/>
        <v>0</v>
      </c>
      <c r="E61" s="31">
        <f t="shared" si="2"/>
        <v>5.0000000000000001E-3</v>
      </c>
      <c r="F61" s="30">
        <f t="shared" si="13"/>
        <v>1309083.4575212346</v>
      </c>
      <c r="G61" s="32">
        <f t="shared" si="4"/>
        <v>1315628.8748088407</v>
      </c>
    </row>
    <row r="62" spans="1:7" x14ac:dyDescent="0.25">
      <c r="A62" s="7">
        <v>56</v>
      </c>
      <c r="B62" s="30">
        <f t="shared" si="7"/>
        <v>0</v>
      </c>
      <c r="C62" s="31">
        <f t="shared" si="11"/>
        <v>0</v>
      </c>
      <c r="D62" s="30">
        <f t="shared" si="12"/>
        <v>0</v>
      </c>
      <c r="E62" s="31">
        <f t="shared" si="2"/>
        <v>5.0000000000000001E-3</v>
      </c>
      <c r="F62" s="30">
        <f t="shared" si="13"/>
        <v>1315628.8748088407</v>
      </c>
      <c r="G62" s="32">
        <f t="shared" si="4"/>
        <v>1322207.0191828848</v>
      </c>
    </row>
    <row r="63" spans="1:7" x14ac:dyDescent="0.25">
      <c r="A63" s="7">
        <v>57</v>
      </c>
      <c r="B63" s="30">
        <f t="shared" si="7"/>
        <v>0</v>
      </c>
      <c r="C63" s="31">
        <f t="shared" si="11"/>
        <v>0</v>
      </c>
      <c r="D63" s="30">
        <f t="shared" si="12"/>
        <v>0</v>
      </c>
      <c r="E63" s="31">
        <f t="shared" si="2"/>
        <v>5.0000000000000001E-3</v>
      </c>
      <c r="F63" s="30">
        <f t="shared" si="13"/>
        <v>1322207.0191828848</v>
      </c>
      <c r="G63" s="32">
        <f t="shared" si="4"/>
        <v>1328818.0542787991</v>
      </c>
    </row>
    <row r="64" spans="1:7" x14ac:dyDescent="0.25">
      <c r="A64" s="7">
        <v>58</v>
      </c>
      <c r="B64" s="30">
        <f t="shared" si="7"/>
        <v>0</v>
      </c>
      <c r="C64" s="31">
        <f t="shared" si="11"/>
        <v>0</v>
      </c>
      <c r="D64" s="30">
        <f t="shared" si="12"/>
        <v>0</v>
      </c>
      <c r="E64" s="31">
        <f t="shared" si="2"/>
        <v>5.0000000000000001E-3</v>
      </c>
      <c r="F64" s="30">
        <f t="shared" si="13"/>
        <v>1328818.0542787991</v>
      </c>
      <c r="G64" s="32">
        <f t="shared" si="4"/>
        <v>1335462.1445501929</v>
      </c>
    </row>
    <row r="65" spans="1:7" x14ac:dyDescent="0.25">
      <c r="A65" s="7">
        <v>59</v>
      </c>
      <c r="B65" s="30">
        <f t="shared" si="7"/>
        <v>0</v>
      </c>
      <c r="C65" s="31">
        <f t="shared" si="11"/>
        <v>0</v>
      </c>
      <c r="D65" s="30">
        <f t="shared" si="12"/>
        <v>0</v>
      </c>
      <c r="E65" s="31">
        <f t="shared" si="2"/>
        <v>5.0000000000000001E-3</v>
      </c>
      <c r="F65" s="30">
        <f t="shared" si="13"/>
        <v>1335462.1445501929</v>
      </c>
      <c r="G65" s="32">
        <f t="shared" si="4"/>
        <v>1342139.4552729437</v>
      </c>
    </row>
    <row r="66" spans="1:7" x14ac:dyDescent="0.25">
      <c r="A66" s="9">
        <v>60</v>
      </c>
      <c r="B66" s="10">
        <f t="shared" si="7"/>
        <v>0</v>
      </c>
      <c r="C66" s="11">
        <f t="shared" si="11"/>
        <v>0</v>
      </c>
      <c r="D66" s="10">
        <f t="shared" si="12"/>
        <v>0</v>
      </c>
      <c r="E66" s="11">
        <f t="shared" si="2"/>
        <v>5.0000000000000001E-3</v>
      </c>
      <c r="F66" s="10">
        <f t="shared" si="13"/>
        <v>1342139.4552729437</v>
      </c>
      <c r="G66" s="12">
        <f t="shared" si="4"/>
        <v>1348850.1525493083</v>
      </c>
    </row>
    <row r="67" spans="1:7" x14ac:dyDescent="0.25">
      <c r="A67" s="7">
        <v>61</v>
      </c>
      <c r="B67" s="30">
        <f t="shared" si="7"/>
        <v>0</v>
      </c>
      <c r="C67" s="31">
        <f t="shared" si="11"/>
        <v>0</v>
      </c>
      <c r="D67" s="30">
        <f t="shared" si="12"/>
        <v>0</v>
      </c>
      <c r="E67" s="31">
        <f t="shared" si="2"/>
        <v>5.0000000000000001E-3</v>
      </c>
      <c r="F67" s="30">
        <f t="shared" si="13"/>
        <v>1348850.1525493083</v>
      </c>
      <c r="G67" s="32">
        <f t="shared" si="4"/>
        <v>1355594.4033120547</v>
      </c>
    </row>
    <row r="68" spans="1:7" x14ac:dyDescent="0.25">
      <c r="A68" s="7">
        <v>62</v>
      </c>
      <c r="B68" s="30">
        <f t="shared" si="7"/>
        <v>0</v>
      </c>
      <c r="C68" s="31">
        <f t="shared" si="11"/>
        <v>0</v>
      </c>
      <c r="D68" s="30">
        <f t="shared" si="12"/>
        <v>0</v>
      </c>
      <c r="E68" s="31">
        <f t="shared" si="2"/>
        <v>5.0000000000000001E-3</v>
      </c>
      <c r="F68" s="30">
        <f t="shared" si="13"/>
        <v>1355594.4033120547</v>
      </c>
      <c r="G68" s="32">
        <f t="shared" si="4"/>
        <v>1362372.3753286148</v>
      </c>
    </row>
    <row r="69" spans="1:7" x14ac:dyDescent="0.25">
      <c r="A69" s="7">
        <v>63</v>
      </c>
      <c r="B69" s="30">
        <f t="shared" si="7"/>
        <v>0</v>
      </c>
      <c r="C69" s="31">
        <f t="shared" si="11"/>
        <v>0</v>
      </c>
      <c r="D69" s="30">
        <f t="shared" si="12"/>
        <v>0</v>
      </c>
      <c r="E69" s="31">
        <f t="shared" si="2"/>
        <v>5.0000000000000001E-3</v>
      </c>
      <c r="F69" s="30">
        <f t="shared" si="13"/>
        <v>1362372.3753286148</v>
      </c>
      <c r="G69" s="32">
        <f t="shared" si="4"/>
        <v>1369184.2372052579</v>
      </c>
    </row>
    <row r="70" spans="1:7" x14ac:dyDescent="0.25">
      <c r="A70" s="7">
        <v>64</v>
      </c>
      <c r="B70" s="30">
        <f t="shared" si="7"/>
        <v>0</v>
      </c>
      <c r="C70" s="31">
        <f t="shared" si="11"/>
        <v>0</v>
      </c>
      <c r="D70" s="30">
        <f t="shared" si="12"/>
        <v>0</v>
      </c>
      <c r="E70" s="31">
        <f t="shared" si="2"/>
        <v>5.0000000000000001E-3</v>
      </c>
      <c r="F70" s="30">
        <f t="shared" si="13"/>
        <v>1369184.2372052579</v>
      </c>
      <c r="G70" s="32">
        <f t="shared" si="4"/>
        <v>1376030.1583912841</v>
      </c>
    </row>
    <row r="71" spans="1:7" x14ac:dyDescent="0.25">
      <c r="A71" s="7">
        <v>65</v>
      </c>
      <c r="B71" s="30">
        <f t="shared" si="7"/>
        <v>0</v>
      </c>
      <c r="C71" s="31">
        <f t="shared" si="11"/>
        <v>0</v>
      </c>
      <c r="D71" s="30">
        <f t="shared" si="12"/>
        <v>0</v>
      </c>
      <c r="E71" s="31">
        <f t="shared" si="2"/>
        <v>5.0000000000000001E-3</v>
      </c>
      <c r="F71" s="30">
        <f t="shared" si="13"/>
        <v>1376030.1583912841</v>
      </c>
      <c r="G71" s="32">
        <f t="shared" si="4"/>
        <v>1382910.3091832404</v>
      </c>
    </row>
    <row r="72" spans="1:7" x14ac:dyDescent="0.25">
      <c r="A72" s="7">
        <v>66</v>
      </c>
      <c r="B72" s="30">
        <f t="shared" si="7"/>
        <v>0</v>
      </c>
      <c r="C72" s="31">
        <f t="shared" si="11"/>
        <v>0</v>
      </c>
      <c r="D72" s="30">
        <f t="shared" si="12"/>
        <v>0</v>
      </c>
      <c r="E72" s="31">
        <f t="shared" ref="E72:E126" si="14">$D$4/12</f>
        <v>5.0000000000000001E-3</v>
      </c>
      <c r="F72" s="30">
        <f t="shared" si="13"/>
        <v>1382910.3091832404</v>
      </c>
      <c r="G72" s="32">
        <f t="shared" ref="G72:G126" si="15">F72*(1+E72)</f>
        <v>1389824.8607291565</v>
      </c>
    </row>
    <row r="73" spans="1:7" x14ac:dyDescent="0.25">
      <c r="A73" s="7">
        <v>67</v>
      </c>
      <c r="B73" s="30">
        <f t="shared" ref="B73:B126" si="16">B72*(1+C73)</f>
        <v>0</v>
      </c>
      <c r="C73" s="31">
        <f t="shared" si="11"/>
        <v>0</v>
      </c>
      <c r="D73" s="30">
        <f t="shared" si="12"/>
        <v>0</v>
      </c>
      <c r="E73" s="31">
        <f t="shared" si="14"/>
        <v>5.0000000000000001E-3</v>
      </c>
      <c r="F73" s="30">
        <f t="shared" si="13"/>
        <v>1389824.8607291565</v>
      </c>
      <c r="G73" s="32">
        <f t="shared" si="15"/>
        <v>1396773.9850328022</v>
      </c>
    </row>
    <row r="74" spans="1:7" x14ac:dyDescent="0.25">
      <c r="A74" s="7">
        <v>68</v>
      </c>
      <c r="B74" s="30">
        <f t="shared" si="16"/>
        <v>0</v>
      </c>
      <c r="C74" s="31">
        <f t="shared" si="11"/>
        <v>0</v>
      </c>
      <c r="D74" s="30">
        <f t="shared" si="12"/>
        <v>0</v>
      </c>
      <c r="E74" s="31">
        <f t="shared" si="14"/>
        <v>5.0000000000000001E-3</v>
      </c>
      <c r="F74" s="30">
        <f t="shared" si="13"/>
        <v>1396773.9850328022</v>
      </c>
      <c r="G74" s="32">
        <f t="shared" si="15"/>
        <v>1403757.8549579661</v>
      </c>
    </row>
    <row r="75" spans="1:7" x14ac:dyDescent="0.25">
      <c r="A75" s="7">
        <v>69</v>
      </c>
      <c r="B75" s="30">
        <f t="shared" si="16"/>
        <v>0</v>
      </c>
      <c r="C75" s="31">
        <f t="shared" si="11"/>
        <v>0</v>
      </c>
      <c r="D75" s="30">
        <f t="shared" si="12"/>
        <v>0</v>
      </c>
      <c r="E75" s="31">
        <f t="shared" si="14"/>
        <v>5.0000000000000001E-3</v>
      </c>
      <c r="F75" s="30">
        <f t="shared" si="13"/>
        <v>1403757.8549579661</v>
      </c>
      <c r="G75" s="32">
        <f t="shared" si="15"/>
        <v>1410776.6442327558</v>
      </c>
    </row>
    <row r="76" spans="1:7" x14ac:dyDescent="0.25">
      <c r="A76" s="7">
        <v>70</v>
      </c>
      <c r="B76" s="30">
        <f t="shared" si="16"/>
        <v>0</v>
      </c>
      <c r="C76" s="31">
        <f t="shared" si="11"/>
        <v>0</v>
      </c>
      <c r="D76" s="30">
        <f t="shared" si="12"/>
        <v>0</v>
      </c>
      <c r="E76" s="31">
        <f t="shared" si="14"/>
        <v>5.0000000000000001E-3</v>
      </c>
      <c r="F76" s="30">
        <f t="shared" si="13"/>
        <v>1410776.6442327558</v>
      </c>
      <c r="G76" s="32">
        <f t="shared" si="15"/>
        <v>1417830.5274539194</v>
      </c>
    </row>
    <row r="77" spans="1:7" x14ac:dyDescent="0.25">
      <c r="A77" s="7">
        <v>71</v>
      </c>
      <c r="B77" s="30">
        <f t="shared" si="16"/>
        <v>0</v>
      </c>
      <c r="C77" s="31">
        <f t="shared" si="11"/>
        <v>0</v>
      </c>
      <c r="D77" s="30">
        <f t="shared" si="12"/>
        <v>0</v>
      </c>
      <c r="E77" s="31">
        <f t="shared" si="14"/>
        <v>5.0000000000000001E-3</v>
      </c>
      <c r="F77" s="30">
        <f t="shared" si="13"/>
        <v>1417830.5274539194</v>
      </c>
      <c r="G77" s="32">
        <f t="shared" si="15"/>
        <v>1424919.6800911888</v>
      </c>
    </row>
    <row r="78" spans="1:7" x14ac:dyDescent="0.25">
      <c r="A78" s="9">
        <v>72</v>
      </c>
      <c r="B78" s="10">
        <f t="shared" si="16"/>
        <v>0</v>
      </c>
      <c r="C78" s="11">
        <f t="shared" si="11"/>
        <v>0</v>
      </c>
      <c r="D78" s="10">
        <f t="shared" si="12"/>
        <v>0</v>
      </c>
      <c r="E78" s="11">
        <f t="shared" si="14"/>
        <v>5.0000000000000001E-3</v>
      </c>
      <c r="F78" s="10">
        <f t="shared" si="13"/>
        <v>1424919.6800911888</v>
      </c>
      <c r="G78" s="12">
        <f t="shared" si="15"/>
        <v>1432044.2784916447</v>
      </c>
    </row>
    <row r="79" spans="1:7" x14ac:dyDescent="0.25">
      <c r="A79" s="7">
        <v>73</v>
      </c>
      <c r="B79" s="30">
        <f t="shared" si="16"/>
        <v>0</v>
      </c>
      <c r="C79" s="31">
        <f t="shared" si="11"/>
        <v>0</v>
      </c>
      <c r="D79" s="30">
        <f t="shared" si="12"/>
        <v>0</v>
      </c>
      <c r="E79" s="31">
        <f t="shared" si="14"/>
        <v>5.0000000000000001E-3</v>
      </c>
      <c r="F79" s="30">
        <f t="shared" si="13"/>
        <v>1432044.2784916447</v>
      </c>
      <c r="G79" s="32">
        <f t="shared" si="15"/>
        <v>1439204.4998841027</v>
      </c>
    </row>
    <row r="80" spans="1:7" x14ac:dyDescent="0.25">
      <c r="A80" s="7">
        <v>74</v>
      </c>
      <c r="B80" s="30">
        <f t="shared" si="16"/>
        <v>0</v>
      </c>
      <c r="C80" s="31">
        <f t="shared" si="11"/>
        <v>0</v>
      </c>
      <c r="D80" s="30">
        <f t="shared" si="12"/>
        <v>0</v>
      </c>
      <c r="E80" s="31">
        <f t="shared" si="14"/>
        <v>5.0000000000000001E-3</v>
      </c>
      <c r="F80" s="30">
        <f t="shared" si="13"/>
        <v>1439204.4998841027</v>
      </c>
      <c r="G80" s="32">
        <f t="shared" si="15"/>
        <v>1446400.5223835232</v>
      </c>
    </row>
    <row r="81" spans="1:7" x14ac:dyDescent="0.25">
      <c r="A81" s="7">
        <v>75</v>
      </c>
      <c r="B81" s="30">
        <f t="shared" si="16"/>
        <v>0</v>
      </c>
      <c r="C81" s="31">
        <f t="shared" si="11"/>
        <v>0</v>
      </c>
      <c r="D81" s="30">
        <f t="shared" si="12"/>
        <v>0</v>
      </c>
      <c r="E81" s="31">
        <f t="shared" si="14"/>
        <v>5.0000000000000001E-3</v>
      </c>
      <c r="F81" s="30">
        <f t="shared" si="13"/>
        <v>1446400.5223835232</v>
      </c>
      <c r="G81" s="32">
        <f t="shared" si="15"/>
        <v>1453632.5249954406</v>
      </c>
    </row>
    <row r="82" spans="1:7" x14ac:dyDescent="0.25">
      <c r="A82" s="7">
        <v>76</v>
      </c>
      <c r="B82" s="30">
        <f t="shared" si="16"/>
        <v>0</v>
      </c>
      <c r="C82" s="31">
        <f t="shared" si="11"/>
        <v>0</v>
      </c>
      <c r="D82" s="30">
        <f t="shared" si="12"/>
        <v>0</v>
      </c>
      <c r="E82" s="31">
        <f t="shared" si="14"/>
        <v>5.0000000000000001E-3</v>
      </c>
      <c r="F82" s="30">
        <f t="shared" si="13"/>
        <v>1453632.5249954406</v>
      </c>
      <c r="G82" s="32">
        <f t="shared" si="15"/>
        <v>1460900.6876204177</v>
      </c>
    </row>
    <row r="83" spans="1:7" x14ac:dyDescent="0.25">
      <c r="A83" s="7">
        <v>77</v>
      </c>
      <c r="B83" s="30">
        <f t="shared" si="16"/>
        <v>0</v>
      </c>
      <c r="C83" s="31">
        <f t="shared" si="11"/>
        <v>0</v>
      </c>
      <c r="D83" s="30">
        <f t="shared" si="12"/>
        <v>0</v>
      </c>
      <c r="E83" s="31">
        <f t="shared" si="14"/>
        <v>5.0000000000000001E-3</v>
      </c>
      <c r="F83" s="30">
        <f t="shared" si="13"/>
        <v>1460900.6876204177</v>
      </c>
      <c r="G83" s="32">
        <f t="shared" si="15"/>
        <v>1468205.1910585195</v>
      </c>
    </row>
    <row r="84" spans="1:7" x14ac:dyDescent="0.25">
      <c r="A84" s="7">
        <v>78</v>
      </c>
      <c r="B84" s="30">
        <f t="shared" si="16"/>
        <v>0</v>
      </c>
      <c r="C84" s="31">
        <f t="shared" si="11"/>
        <v>0</v>
      </c>
      <c r="D84" s="30">
        <f t="shared" si="12"/>
        <v>0</v>
      </c>
      <c r="E84" s="31">
        <f t="shared" si="14"/>
        <v>5.0000000000000001E-3</v>
      </c>
      <c r="F84" s="30">
        <f t="shared" si="13"/>
        <v>1468205.1910585195</v>
      </c>
      <c r="G84" s="32">
        <f t="shared" si="15"/>
        <v>1475546.2170138119</v>
      </c>
    </row>
    <row r="85" spans="1:7" x14ac:dyDescent="0.25">
      <c r="A85" s="7">
        <v>79</v>
      </c>
      <c r="B85" s="30">
        <f t="shared" si="16"/>
        <v>0</v>
      </c>
      <c r="C85" s="31">
        <f t="shared" si="11"/>
        <v>0</v>
      </c>
      <c r="D85" s="30">
        <f t="shared" si="12"/>
        <v>0</v>
      </c>
      <c r="E85" s="31">
        <f t="shared" si="14"/>
        <v>5.0000000000000001E-3</v>
      </c>
      <c r="F85" s="30">
        <f t="shared" si="13"/>
        <v>1475546.2170138119</v>
      </c>
      <c r="G85" s="32">
        <f t="shared" si="15"/>
        <v>1482923.9480988809</v>
      </c>
    </row>
    <row r="86" spans="1:7" x14ac:dyDescent="0.25">
      <c r="A86" s="7">
        <v>80</v>
      </c>
      <c r="B86" s="30">
        <f t="shared" si="16"/>
        <v>0</v>
      </c>
      <c r="C86" s="31">
        <f t="shared" si="11"/>
        <v>0</v>
      </c>
      <c r="D86" s="30">
        <f t="shared" si="12"/>
        <v>0</v>
      </c>
      <c r="E86" s="31">
        <f t="shared" si="14"/>
        <v>5.0000000000000001E-3</v>
      </c>
      <c r="F86" s="30">
        <f t="shared" si="13"/>
        <v>1482923.9480988809</v>
      </c>
      <c r="G86" s="32">
        <f t="shared" si="15"/>
        <v>1490338.5678393752</v>
      </c>
    </row>
    <row r="87" spans="1:7" x14ac:dyDescent="0.25">
      <c r="A87" s="7">
        <v>81</v>
      </c>
      <c r="B87" s="30">
        <f t="shared" si="16"/>
        <v>0</v>
      </c>
      <c r="C87" s="31">
        <f t="shared" si="11"/>
        <v>0</v>
      </c>
      <c r="D87" s="30">
        <f t="shared" si="12"/>
        <v>0</v>
      </c>
      <c r="E87" s="31">
        <f t="shared" si="14"/>
        <v>5.0000000000000001E-3</v>
      </c>
      <c r="F87" s="30">
        <f t="shared" si="13"/>
        <v>1490338.5678393752</v>
      </c>
      <c r="G87" s="32">
        <f t="shared" si="15"/>
        <v>1497790.2606785719</v>
      </c>
    </row>
    <row r="88" spans="1:7" x14ac:dyDescent="0.25">
      <c r="A88" s="7">
        <v>82</v>
      </c>
      <c r="B88" s="30">
        <f t="shared" si="16"/>
        <v>0</v>
      </c>
      <c r="C88" s="31">
        <f t="shared" si="11"/>
        <v>0</v>
      </c>
      <c r="D88" s="30">
        <f t="shared" si="12"/>
        <v>0</v>
      </c>
      <c r="E88" s="31">
        <f t="shared" si="14"/>
        <v>5.0000000000000001E-3</v>
      </c>
      <c r="F88" s="30">
        <f t="shared" si="13"/>
        <v>1497790.2606785719</v>
      </c>
      <c r="G88" s="32">
        <f t="shared" si="15"/>
        <v>1505279.2119819645</v>
      </c>
    </row>
    <row r="89" spans="1:7" x14ac:dyDescent="0.25">
      <c r="A89" s="7">
        <v>83</v>
      </c>
      <c r="B89" s="30">
        <f t="shared" si="16"/>
        <v>0</v>
      </c>
      <c r="C89" s="31">
        <f t="shared" si="11"/>
        <v>0</v>
      </c>
      <c r="D89" s="30">
        <f t="shared" si="12"/>
        <v>0</v>
      </c>
      <c r="E89" s="31">
        <f t="shared" si="14"/>
        <v>5.0000000000000001E-3</v>
      </c>
      <c r="F89" s="30">
        <f t="shared" si="13"/>
        <v>1505279.2119819645</v>
      </c>
      <c r="G89" s="32">
        <f t="shared" si="15"/>
        <v>1512805.6080418741</v>
      </c>
    </row>
    <row r="90" spans="1:7" x14ac:dyDescent="0.25">
      <c r="A90" s="9">
        <v>84</v>
      </c>
      <c r="B90" s="10">
        <f t="shared" si="16"/>
        <v>0</v>
      </c>
      <c r="C90" s="11">
        <f t="shared" si="11"/>
        <v>0</v>
      </c>
      <c r="D90" s="10">
        <f t="shared" si="12"/>
        <v>0</v>
      </c>
      <c r="E90" s="11">
        <f t="shared" si="14"/>
        <v>5.0000000000000001E-3</v>
      </c>
      <c r="F90" s="10">
        <f t="shared" si="13"/>
        <v>1512805.6080418741</v>
      </c>
      <c r="G90" s="12">
        <f t="shared" si="15"/>
        <v>1520369.6360820835</v>
      </c>
    </row>
    <row r="91" spans="1:7" x14ac:dyDescent="0.25">
      <c r="A91" s="7">
        <v>85</v>
      </c>
      <c r="B91" s="30">
        <f t="shared" si="16"/>
        <v>0</v>
      </c>
      <c r="C91" s="31">
        <f t="shared" si="11"/>
        <v>0</v>
      </c>
      <c r="D91" s="30">
        <f t="shared" si="12"/>
        <v>0</v>
      </c>
      <c r="E91" s="31">
        <f t="shared" si="14"/>
        <v>5.0000000000000001E-3</v>
      </c>
      <c r="F91" s="30">
        <f t="shared" si="13"/>
        <v>1520369.6360820835</v>
      </c>
      <c r="G91" s="32">
        <f t="shared" si="15"/>
        <v>1527971.4842624937</v>
      </c>
    </row>
    <row r="92" spans="1:7" x14ac:dyDescent="0.25">
      <c r="A92" s="7">
        <v>86</v>
      </c>
      <c r="B92" s="30">
        <f t="shared" si="16"/>
        <v>0</v>
      </c>
      <c r="C92" s="31">
        <f t="shared" si="11"/>
        <v>0</v>
      </c>
      <c r="D92" s="30">
        <f t="shared" si="12"/>
        <v>0</v>
      </c>
      <c r="E92" s="31">
        <f t="shared" si="14"/>
        <v>5.0000000000000001E-3</v>
      </c>
      <c r="F92" s="30">
        <f t="shared" si="13"/>
        <v>1527971.4842624937</v>
      </c>
      <c r="G92" s="32">
        <f t="shared" si="15"/>
        <v>1535611.3416838059</v>
      </c>
    </row>
    <row r="93" spans="1:7" x14ac:dyDescent="0.25">
      <c r="A93" s="7">
        <v>87</v>
      </c>
      <c r="B93" s="30">
        <f t="shared" si="16"/>
        <v>0</v>
      </c>
      <c r="C93" s="31">
        <f t="shared" si="11"/>
        <v>0</v>
      </c>
      <c r="D93" s="30">
        <f t="shared" si="12"/>
        <v>0</v>
      </c>
      <c r="E93" s="31">
        <f t="shared" si="14"/>
        <v>5.0000000000000001E-3</v>
      </c>
      <c r="F93" s="30">
        <f t="shared" si="13"/>
        <v>1535611.3416838059</v>
      </c>
      <c r="G93" s="32">
        <f t="shared" si="15"/>
        <v>1543289.3983922247</v>
      </c>
    </row>
    <row r="94" spans="1:7" x14ac:dyDescent="0.25">
      <c r="A94" s="7">
        <v>88</v>
      </c>
      <c r="B94" s="30">
        <f t="shared" si="16"/>
        <v>0</v>
      </c>
      <c r="C94" s="31">
        <f t="shared" si="11"/>
        <v>0</v>
      </c>
      <c r="D94" s="30">
        <f t="shared" si="12"/>
        <v>0</v>
      </c>
      <c r="E94" s="31">
        <f t="shared" si="14"/>
        <v>5.0000000000000001E-3</v>
      </c>
      <c r="F94" s="30">
        <f t="shared" si="13"/>
        <v>1543289.3983922247</v>
      </c>
      <c r="G94" s="32">
        <f t="shared" si="15"/>
        <v>1551005.8453841857</v>
      </c>
    </row>
    <row r="95" spans="1:7" x14ac:dyDescent="0.25">
      <c r="A95" s="7">
        <v>89</v>
      </c>
      <c r="B95" s="30">
        <f t="shared" si="16"/>
        <v>0</v>
      </c>
      <c r="C95" s="31">
        <f t="shared" si="11"/>
        <v>0</v>
      </c>
      <c r="D95" s="30">
        <f t="shared" si="12"/>
        <v>0</v>
      </c>
      <c r="E95" s="31">
        <f t="shared" si="14"/>
        <v>5.0000000000000001E-3</v>
      </c>
      <c r="F95" s="30">
        <f t="shared" si="13"/>
        <v>1551005.8453841857</v>
      </c>
      <c r="G95" s="32">
        <f t="shared" si="15"/>
        <v>1558760.8746111065</v>
      </c>
    </row>
    <row r="96" spans="1:7" x14ac:dyDescent="0.25">
      <c r="A96" s="7">
        <v>90</v>
      </c>
      <c r="B96" s="30">
        <f t="shared" si="16"/>
        <v>0</v>
      </c>
      <c r="C96" s="31">
        <f t="shared" si="11"/>
        <v>0</v>
      </c>
      <c r="D96" s="30">
        <f t="shared" si="12"/>
        <v>0</v>
      </c>
      <c r="E96" s="31">
        <f t="shared" si="14"/>
        <v>5.0000000000000001E-3</v>
      </c>
      <c r="F96" s="30">
        <f t="shared" si="13"/>
        <v>1558760.8746111065</v>
      </c>
      <c r="G96" s="32">
        <f t="shared" si="15"/>
        <v>1566554.6789841619</v>
      </c>
    </row>
    <row r="97" spans="1:7" x14ac:dyDescent="0.25">
      <c r="A97" s="7">
        <v>91</v>
      </c>
      <c r="B97" s="30">
        <f t="shared" si="16"/>
        <v>0</v>
      </c>
      <c r="C97" s="31">
        <f t="shared" si="11"/>
        <v>0</v>
      </c>
      <c r="D97" s="30">
        <f t="shared" si="12"/>
        <v>0</v>
      </c>
      <c r="E97" s="31">
        <f t="shared" si="14"/>
        <v>5.0000000000000001E-3</v>
      </c>
      <c r="F97" s="30">
        <f t="shared" si="13"/>
        <v>1566554.6789841619</v>
      </c>
      <c r="G97" s="32">
        <f t="shared" si="15"/>
        <v>1574387.4523790826</v>
      </c>
    </row>
    <row r="98" spans="1:7" x14ac:dyDescent="0.25">
      <c r="A98" s="7">
        <v>92</v>
      </c>
      <c r="B98" s="30">
        <f t="shared" si="16"/>
        <v>0</v>
      </c>
      <c r="C98" s="31">
        <f t="shared" si="11"/>
        <v>0</v>
      </c>
      <c r="D98" s="30">
        <f t="shared" si="12"/>
        <v>0</v>
      </c>
      <c r="E98" s="31">
        <f t="shared" si="14"/>
        <v>5.0000000000000001E-3</v>
      </c>
      <c r="F98" s="30">
        <f t="shared" si="13"/>
        <v>1574387.4523790826</v>
      </c>
      <c r="G98" s="32">
        <f t="shared" si="15"/>
        <v>1582259.3896409778</v>
      </c>
    </row>
    <row r="99" spans="1:7" x14ac:dyDescent="0.25">
      <c r="A99" s="7">
        <v>93</v>
      </c>
      <c r="B99" s="30">
        <f t="shared" si="16"/>
        <v>0</v>
      </c>
      <c r="C99" s="31">
        <f t="shared" si="11"/>
        <v>0</v>
      </c>
      <c r="D99" s="30">
        <f t="shared" si="12"/>
        <v>0</v>
      </c>
      <c r="E99" s="31">
        <f t="shared" si="14"/>
        <v>5.0000000000000001E-3</v>
      </c>
      <c r="F99" s="30">
        <f t="shared" si="13"/>
        <v>1582259.3896409778</v>
      </c>
      <c r="G99" s="32">
        <f t="shared" si="15"/>
        <v>1590170.6865891826</v>
      </c>
    </row>
    <row r="100" spans="1:7" x14ac:dyDescent="0.25">
      <c r="A100" s="7">
        <v>94</v>
      </c>
      <c r="B100" s="30">
        <f t="shared" si="16"/>
        <v>0</v>
      </c>
      <c r="C100" s="31">
        <f t="shared" si="11"/>
        <v>0</v>
      </c>
      <c r="D100" s="30">
        <f t="shared" si="12"/>
        <v>0</v>
      </c>
      <c r="E100" s="31">
        <f t="shared" si="14"/>
        <v>5.0000000000000001E-3</v>
      </c>
      <c r="F100" s="30">
        <f t="shared" si="13"/>
        <v>1590170.6865891826</v>
      </c>
      <c r="G100" s="32">
        <f t="shared" si="15"/>
        <v>1598121.5400221283</v>
      </c>
    </row>
    <row r="101" spans="1:7" x14ac:dyDescent="0.25">
      <c r="A101" s="7">
        <v>95</v>
      </c>
      <c r="B101" s="30">
        <f t="shared" si="16"/>
        <v>0</v>
      </c>
      <c r="C101" s="31">
        <f t="shared" si="11"/>
        <v>0</v>
      </c>
      <c r="D101" s="30">
        <f t="shared" si="12"/>
        <v>0</v>
      </c>
      <c r="E101" s="31">
        <f t="shared" si="14"/>
        <v>5.0000000000000001E-3</v>
      </c>
      <c r="F101" s="30">
        <f t="shared" si="13"/>
        <v>1598121.5400221283</v>
      </c>
      <c r="G101" s="32">
        <f t="shared" si="15"/>
        <v>1606112.1477222387</v>
      </c>
    </row>
    <row r="102" spans="1:7" x14ac:dyDescent="0.25">
      <c r="A102" s="9">
        <v>96</v>
      </c>
      <c r="B102" s="10">
        <f t="shared" si="16"/>
        <v>0</v>
      </c>
      <c r="C102" s="11">
        <f t="shared" si="11"/>
        <v>0</v>
      </c>
      <c r="D102" s="10">
        <f t="shared" si="12"/>
        <v>0</v>
      </c>
      <c r="E102" s="11">
        <f t="shared" si="14"/>
        <v>5.0000000000000001E-3</v>
      </c>
      <c r="F102" s="10">
        <f t="shared" si="13"/>
        <v>1606112.1477222387</v>
      </c>
      <c r="G102" s="12">
        <f t="shared" si="15"/>
        <v>1614142.7084608497</v>
      </c>
    </row>
    <row r="103" spans="1:7" x14ac:dyDescent="0.25">
      <c r="A103" s="7">
        <v>97</v>
      </c>
      <c r="B103" s="30">
        <f t="shared" si="16"/>
        <v>0</v>
      </c>
      <c r="C103" s="31">
        <f t="shared" si="11"/>
        <v>0</v>
      </c>
      <c r="D103" s="30">
        <f t="shared" si="12"/>
        <v>0</v>
      </c>
      <c r="E103" s="31">
        <f t="shared" si="14"/>
        <v>5.0000000000000001E-3</v>
      </c>
      <c r="F103" s="30">
        <f t="shared" si="13"/>
        <v>1614142.7084608497</v>
      </c>
      <c r="G103" s="32">
        <f t="shared" si="15"/>
        <v>1622213.4220031537</v>
      </c>
    </row>
    <row r="104" spans="1:7" x14ac:dyDescent="0.25">
      <c r="A104" s="7">
        <v>98</v>
      </c>
      <c r="B104" s="30">
        <f t="shared" si="16"/>
        <v>0</v>
      </c>
      <c r="C104" s="31">
        <f t="shared" si="11"/>
        <v>0</v>
      </c>
      <c r="D104" s="30">
        <f t="shared" si="12"/>
        <v>0</v>
      </c>
      <c r="E104" s="31">
        <f t="shared" si="14"/>
        <v>5.0000000000000001E-3</v>
      </c>
      <c r="F104" s="30">
        <f t="shared" si="13"/>
        <v>1622213.4220031537</v>
      </c>
      <c r="G104" s="32">
        <f t="shared" si="15"/>
        <v>1630324.4891131693</v>
      </c>
    </row>
    <row r="105" spans="1:7" x14ac:dyDescent="0.25">
      <c r="A105" s="7">
        <v>99</v>
      </c>
      <c r="B105" s="30">
        <f t="shared" si="16"/>
        <v>0</v>
      </c>
      <c r="C105" s="31">
        <f t="shared" si="11"/>
        <v>0</v>
      </c>
      <c r="D105" s="30">
        <f t="shared" si="12"/>
        <v>0</v>
      </c>
      <c r="E105" s="31">
        <f t="shared" si="14"/>
        <v>5.0000000000000001E-3</v>
      </c>
      <c r="F105" s="30">
        <f t="shared" si="13"/>
        <v>1630324.4891131693</v>
      </c>
      <c r="G105" s="32">
        <f t="shared" si="15"/>
        <v>1638476.1115587349</v>
      </c>
    </row>
    <row r="106" spans="1:7" x14ac:dyDescent="0.25">
      <c r="A106" s="7">
        <v>100</v>
      </c>
      <c r="B106" s="30">
        <f t="shared" si="16"/>
        <v>0</v>
      </c>
      <c r="C106" s="31">
        <f t="shared" si="11"/>
        <v>0</v>
      </c>
      <c r="D106" s="30">
        <f t="shared" si="12"/>
        <v>0</v>
      </c>
      <c r="E106" s="31">
        <f t="shared" si="14"/>
        <v>5.0000000000000001E-3</v>
      </c>
      <c r="F106" s="30">
        <f t="shared" si="13"/>
        <v>1638476.1115587349</v>
      </c>
      <c r="G106" s="32">
        <f t="shared" si="15"/>
        <v>1646668.4921165283</v>
      </c>
    </row>
    <row r="107" spans="1:7" x14ac:dyDescent="0.25">
      <c r="A107" s="7">
        <v>101</v>
      </c>
      <c r="B107" s="30">
        <f t="shared" si="16"/>
        <v>0</v>
      </c>
      <c r="C107" s="31">
        <f t="shared" si="11"/>
        <v>0</v>
      </c>
      <c r="D107" s="30">
        <f t="shared" si="12"/>
        <v>0</v>
      </c>
      <c r="E107" s="31">
        <f t="shared" si="14"/>
        <v>5.0000000000000001E-3</v>
      </c>
      <c r="F107" s="30">
        <f t="shared" si="13"/>
        <v>1646668.4921165283</v>
      </c>
      <c r="G107" s="32">
        <f t="shared" si="15"/>
        <v>1654901.8345771108</v>
      </c>
    </row>
    <row r="108" spans="1:7" x14ac:dyDescent="0.25">
      <c r="A108" s="7">
        <v>102</v>
      </c>
      <c r="B108" s="30">
        <f t="shared" si="16"/>
        <v>0</v>
      </c>
      <c r="C108" s="31">
        <f t="shared" si="11"/>
        <v>0</v>
      </c>
      <c r="D108" s="30">
        <f t="shared" si="12"/>
        <v>0</v>
      </c>
      <c r="E108" s="31">
        <f t="shared" si="14"/>
        <v>5.0000000000000001E-3</v>
      </c>
      <c r="F108" s="30">
        <f t="shared" si="13"/>
        <v>1654901.8345771108</v>
      </c>
      <c r="G108" s="32">
        <f t="shared" si="15"/>
        <v>1663176.3437499963</v>
      </c>
    </row>
    <row r="109" spans="1:7" x14ac:dyDescent="0.25">
      <c r="A109" s="7">
        <v>103</v>
      </c>
      <c r="B109" s="30">
        <f t="shared" si="16"/>
        <v>0</v>
      </c>
      <c r="C109" s="31">
        <f t="shared" si="11"/>
        <v>0</v>
      </c>
      <c r="D109" s="30">
        <f t="shared" si="12"/>
        <v>0</v>
      </c>
      <c r="E109" s="31">
        <f t="shared" si="14"/>
        <v>5.0000000000000001E-3</v>
      </c>
      <c r="F109" s="30">
        <f t="shared" si="13"/>
        <v>1663176.3437499963</v>
      </c>
      <c r="G109" s="32">
        <f t="shared" si="15"/>
        <v>1671492.2254687462</v>
      </c>
    </row>
    <row r="110" spans="1:7" x14ac:dyDescent="0.25">
      <c r="A110" s="7">
        <v>104</v>
      </c>
      <c r="B110" s="30">
        <f t="shared" si="16"/>
        <v>0</v>
      </c>
      <c r="C110" s="31">
        <f t="shared" si="11"/>
        <v>0</v>
      </c>
      <c r="D110" s="30">
        <f t="shared" si="12"/>
        <v>0</v>
      </c>
      <c r="E110" s="31">
        <f t="shared" si="14"/>
        <v>5.0000000000000001E-3</v>
      </c>
      <c r="F110" s="30">
        <f t="shared" si="13"/>
        <v>1671492.2254687462</v>
      </c>
      <c r="G110" s="32">
        <f t="shared" si="15"/>
        <v>1679849.6865960897</v>
      </c>
    </row>
    <row r="111" spans="1:7" x14ac:dyDescent="0.25">
      <c r="A111" s="7">
        <v>105</v>
      </c>
      <c r="B111" s="30">
        <f t="shared" si="16"/>
        <v>0</v>
      </c>
      <c r="C111" s="31">
        <f t="shared" ref="C111:C126" si="17">$D$3</f>
        <v>0</v>
      </c>
      <c r="D111" s="30">
        <f t="shared" ref="D111:D126" si="18">D110+B111</f>
        <v>0</v>
      </c>
      <c r="E111" s="31">
        <f t="shared" si="14"/>
        <v>5.0000000000000001E-3</v>
      </c>
      <c r="F111" s="30">
        <f t="shared" ref="F111:F126" si="19">B111+G110</f>
        <v>1679849.6865960897</v>
      </c>
      <c r="G111" s="32">
        <f t="shared" si="15"/>
        <v>1688248.9350290701</v>
      </c>
    </row>
    <row r="112" spans="1:7" x14ac:dyDescent="0.25">
      <c r="A112" s="7">
        <v>106</v>
      </c>
      <c r="B112" s="30">
        <f t="shared" si="16"/>
        <v>0</v>
      </c>
      <c r="C112" s="31">
        <f t="shared" si="17"/>
        <v>0</v>
      </c>
      <c r="D112" s="30">
        <f t="shared" si="18"/>
        <v>0</v>
      </c>
      <c r="E112" s="31">
        <f t="shared" si="14"/>
        <v>5.0000000000000001E-3</v>
      </c>
      <c r="F112" s="30">
        <f t="shared" si="19"/>
        <v>1688248.9350290701</v>
      </c>
      <c r="G112" s="32">
        <f t="shared" si="15"/>
        <v>1696690.1797042154</v>
      </c>
    </row>
    <row r="113" spans="1:7" x14ac:dyDescent="0.25">
      <c r="A113" s="7">
        <v>107</v>
      </c>
      <c r="B113" s="30">
        <f t="shared" si="16"/>
        <v>0</v>
      </c>
      <c r="C113" s="31">
        <f t="shared" si="17"/>
        <v>0</v>
      </c>
      <c r="D113" s="30">
        <f t="shared" si="18"/>
        <v>0</v>
      </c>
      <c r="E113" s="31">
        <f t="shared" si="14"/>
        <v>5.0000000000000001E-3</v>
      </c>
      <c r="F113" s="30">
        <f t="shared" si="19"/>
        <v>1696690.1797042154</v>
      </c>
      <c r="G113" s="32">
        <f t="shared" si="15"/>
        <v>1705173.6306027363</v>
      </c>
    </row>
    <row r="114" spans="1:7" x14ac:dyDescent="0.25">
      <c r="A114" s="9">
        <v>108</v>
      </c>
      <c r="B114" s="10">
        <f t="shared" si="16"/>
        <v>0</v>
      </c>
      <c r="C114" s="11">
        <f t="shared" si="17"/>
        <v>0</v>
      </c>
      <c r="D114" s="10">
        <f t="shared" si="18"/>
        <v>0</v>
      </c>
      <c r="E114" s="11">
        <f t="shared" si="14"/>
        <v>5.0000000000000001E-3</v>
      </c>
      <c r="F114" s="10">
        <f t="shared" si="19"/>
        <v>1705173.6306027363</v>
      </c>
      <c r="G114" s="12">
        <f t="shared" si="15"/>
        <v>1713699.4987557498</v>
      </c>
    </row>
    <row r="115" spans="1:7" x14ac:dyDescent="0.25">
      <c r="A115" s="7">
        <v>109</v>
      </c>
      <c r="B115" s="30">
        <f t="shared" si="16"/>
        <v>0</v>
      </c>
      <c r="C115" s="31">
        <f t="shared" si="17"/>
        <v>0</v>
      </c>
      <c r="D115" s="30">
        <f t="shared" si="18"/>
        <v>0</v>
      </c>
      <c r="E115" s="31">
        <f t="shared" si="14"/>
        <v>5.0000000000000001E-3</v>
      </c>
      <c r="F115" s="30">
        <f t="shared" si="19"/>
        <v>1713699.4987557498</v>
      </c>
      <c r="G115" s="32">
        <f t="shared" si="15"/>
        <v>1722267.9962495284</v>
      </c>
    </row>
    <row r="116" spans="1:7" x14ac:dyDescent="0.25">
      <c r="A116" s="7">
        <v>110</v>
      </c>
      <c r="B116" s="30">
        <f t="shared" si="16"/>
        <v>0</v>
      </c>
      <c r="C116" s="31">
        <f t="shared" si="17"/>
        <v>0</v>
      </c>
      <c r="D116" s="30">
        <f t="shared" si="18"/>
        <v>0</v>
      </c>
      <c r="E116" s="31">
        <f t="shared" si="14"/>
        <v>5.0000000000000001E-3</v>
      </c>
      <c r="F116" s="30">
        <f t="shared" si="19"/>
        <v>1722267.9962495284</v>
      </c>
      <c r="G116" s="32">
        <f t="shared" si="15"/>
        <v>1730879.3362307758</v>
      </c>
    </row>
    <row r="117" spans="1:7" x14ac:dyDescent="0.25">
      <c r="A117" s="7">
        <v>111</v>
      </c>
      <c r="B117" s="30">
        <f t="shared" si="16"/>
        <v>0</v>
      </c>
      <c r="C117" s="31">
        <f t="shared" si="17"/>
        <v>0</v>
      </c>
      <c r="D117" s="30">
        <f t="shared" si="18"/>
        <v>0</v>
      </c>
      <c r="E117" s="31">
        <f t="shared" si="14"/>
        <v>5.0000000000000001E-3</v>
      </c>
      <c r="F117" s="30">
        <f t="shared" si="19"/>
        <v>1730879.3362307758</v>
      </c>
      <c r="G117" s="32">
        <f t="shared" si="15"/>
        <v>1739533.7329119295</v>
      </c>
    </row>
    <row r="118" spans="1:7" x14ac:dyDescent="0.25">
      <c r="A118" s="7">
        <v>112</v>
      </c>
      <c r="B118" s="30">
        <f t="shared" si="16"/>
        <v>0</v>
      </c>
      <c r="C118" s="31">
        <f t="shared" si="17"/>
        <v>0</v>
      </c>
      <c r="D118" s="30">
        <f t="shared" si="18"/>
        <v>0</v>
      </c>
      <c r="E118" s="31">
        <f t="shared" si="14"/>
        <v>5.0000000000000001E-3</v>
      </c>
      <c r="F118" s="30">
        <f t="shared" si="19"/>
        <v>1739533.7329119295</v>
      </c>
      <c r="G118" s="32">
        <f t="shared" si="15"/>
        <v>1748231.401576489</v>
      </c>
    </row>
    <row r="119" spans="1:7" x14ac:dyDescent="0.25">
      <c r="A119" s="7">
        <v>113</v>
      </c>
      <c r="B119" s="30">
        <f t="shared" si="16"/>
        <v>0</v>
      </c>
      <c r="C119" s="31">
        <f t="shared" si="17"/>
        <v>0</v>
      </c>
      <c r="D119" s="30">
        <f t="shared" si="18"/>
        <v>0</v>
      </c>
      <c r="E119" s="31">
        <f t="shared" si="14"/>
        <v>5.0000000000000001E-3</v>
      </c>
      <c r="F119" s="30">
        <f t="shared" si="19"/>
        <v>1748231.401576489</v>
      </c>
      <c r="G119" s="32">
        <f t="shared" si="15"/>
        <v>1756972.5585843713</v>
      </c>
    </row>
    <row r="120" spans="1:7" x14ac:dyDescent="0.25">
      <c r="A120" s="7">
        <v>114</v>
      </c>
      <c r="B120" s="30">
        <f t="shared" si="16"/>
        <v>0</v>
      </c>
      <c r="C120" s="31">
        <f t="shared" si="17"/>
        <v>0</v>
      </c>
      <c r="D120" s="30">
        <f t="shared" si="18"/>
        <v>0</v>
      </c>
      <c r="E120" s="31">
        <f t="shared" si="14"/>
        <v>5.0000000000000001E-3</v>
      </c>
      <c r="F120" s="30">
        <f t="shared" si="19"/>
        <v>1756972.5585843713</v>
      </c>
      <c r="G120" s="32">
        <f t="shared" si="15"/>
        <v>1765757.4213772931</v>
      </c>
    </row>
    <row r="121" spans="1:7" x14ac:dyDescent="0.25">
      <c r="A121" s="7">
        <v>115</v>
      </c>
      <c r="B121" s="30">
        <f t="shared" si="16"/>
        <v>0</v>
      </c>
      <c r="C121" s="31">
        <f t="shared" si="17"/>
        <v>0</v>
      </c>
      <c r="D121" s="30">
        <f t="shared" si="18"/>
        <v>0</v>
      </c>
      <c r="E121" s="31">
        <f t="shared" si="14"/>
        <v>5.0000000000000001E-3</v>
      </c>
      <c r="F121" s="30">
        <f t="shared" si="19"/>
        <v>1765757.4213772931</v>
      </c>
      <c r="G121" s="32">
        <f t="shared" si="15"/>
        <v>1774586.2084841793</v>
      </c>
    </row>
    <row r="122" spans="1:7" x14ac:dyDescent="0.25">
      <c r="A122" s="7">
        <v>116</v>
      </c>
      <c r="B122" s="30">
        <f t="shared" si="16"/>
        <v>0</v>
      </c>
      <c r="C122" s="31">
        <f t="shared" si="17"/>
        <v>0</v>
      </c>
      <c r="D122" s="30">
        <f t="shared" si="18"/>
        <v>0</v>
      </c>
      <c r="E122" s="31">
        <f t="shared" si="14"/>
        <v>5.0000000000000001E-3</v>
      </c>
      <c r="F122" s="30">
        <f t="shared" si="19"/>
        <v>1774586.2084841793</v>
      </c>
      <c r="G122" s="32">
        <f t="shared" si="15"/>
        <v>1783459.1395266</v>
      </c>
    </row>
    <row r="123" spans="1:7" x14ac:dyDescent="0.25">
      <c r="A123" s="7">
        <v>117</v>
      </c>
      <c r="B123" s="30">
        <f t="shared" si="16"/>
        <v>0</v>
      </c>
      <c r="C123" s="31">
        <f t="shared" si="17"/>
        <v>0</v>
      </c>
      <c r="D123" s="30">
        <f t="shared" si="18"/>
        <v>0</v>
      </c>
      <c r="E123" s="31">
        <f t="shared" si="14"/>
        <v>5.0000000000000001E-3</v>
      </c>
      <c r="F123" s="30">
        <f t="shared" si="19"/>
        <v>1783459.1395266</v>
      </c>
      <c r="G123" s="32">
        <f t="shared" si="15"/>
        <v>1792376.4352242327</v>
      </c>
    </row>
    <row r="124" spans="1:7" x14ac:dyDescent="0.25">
      <c r="A124" s="7">
        <v>118</v>
      </c>
      <c r="B124" s="30">
        <f t="shared" si="16"/>
        <v>0</v>
      </c>
      <c r="C124" s="31">
        <f t="shared" si="17"/>
        <v>0</v>
      </c>
      <c r="D124" s="30">
        <f t="shared" si="18"/>
        <v>0</v>
      </c>
      <c r="E124" s="31">
        <f t="shared" si="14"/>
        <v>5.0000000000000001E-3</v>
      </c>
      <c r="F124" s="30">
        <f t="shared" si="19"/>
        <v>1792376.4352242327</v>
      </c>
      <c r="G124" s="32">
        <f t="shared" si="15"/>
        <v>1801338.3174003537</v>
      </c>
    </row>
    <row r="125" spans="1:7" x14ac:dyDescent="0.25">
      <c r="A125" s="7">
        <v>119</v>
      </c>
      <c r="B125" s="30">
        <f t="shared" si="16"/>
        <v>0</v>
      </c>
      <c r="C125" s="31">
        <f t="shared" si="17"/>
        <v>0</v>
      </c>
      <c r="D125" s="30">
        <f t="shared" si="18"/>
        <v>0</v>
      </c>
      <c r="E125" s="31">
        <f t="shared" si="14"/>
        <v>5.0000000000000001E-3</v>
      </c>
      <c r="F125" s="30">
        <f t="shared" si="19"/>
        <v>1801338.3174003537</v>
      </c>
      <c r="G125" s="32">
        <f t="shared" si="15"/>
        <v>1810345.0089873553</v>
      </c>
    </row>
    <row r="126" spans="1:7" ht="15.75" thickBot="1" x14ac:dyDescent="0.3">
      <c r="A126" s="13">
        <v>120</v>
      </c>
      <c r="B126" s="14">
        <f t="shared" si="16"/>
        <v>0</v>
      </c>
      <c r="C126" s="15">
        <f t="shared" si="17"/>
        <v>0</v>
      </c>
      <c r="D126" s="14">
        <f t="shared" si="18"/>
        <v>0</v>
      </c>
      <c r="E126" s="15">
        <f t="shared" si="14"/>
        <v>5.0000000000000001E-3</v>
      </c>
      <c r="F126" s="14">
        <f t="shared" si="19"/>
        <v>1810345.0089873553</v>
      </c>
      <c r="G126" s="16">
        <f t="shared" si="15"/>
        <v>1819396.7340322919</v>
      </c>
    </row>
  </sheetData>
  <protectedRanges>
    <protectedRange password="E151" sqref="A6:G126 H6:K46 L6:M6 L17:M46 L10:L16 M7:M16 N6:XFD46" name="számolótábla"/>
  </protectedRanges>
  <mergeCells count="6">
    <mergeCell ref="A1:C1"/>
    <mergeCell ref="A2:C2"/>
    <mergeCell ref="F2:P2"/>
    <mergeCell ref="A3:C3"/>
    <mergeCell ref="A4:C4"/>
    <mergeCell ref="F4:P4"/>
  </mergeCells>
  <conditionalFormatting sqref="D2">
    <cfRule type="cellIs" dxfId="1" priority="1" operator="equal">
      <formula>"nem"</formula>
    </cfRule>
    <cfRule type="cellIs" dxfId="0" priority="2" operator="equal">
      <formula>"igen"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megtakarítás és SZJA hozam</vt:lpstr>
      <vt:lpstr>havi vs éves kamatos kamat</vt:lpstr>
      <vt:lpstr>havi vs éves egyszeri lekötés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 Moncsi</dc:creator>
  <cp:lastModifiedBy>. Moncsi</cp:lastModifiedBy>
  <dcterms:created xsi:type="dcterms:W3CDTF">2017-07-22T19:24:22Z</dcterms:created>
  <dcterms:modified xsi:type="dcterms:W3CDTF">2018-01-16T19:15:31Z</dcterms:modified>
</cp:coreProperties>
</file>